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H14" i="1"/>
  <c r="H15"/>
  <c r="H16"/>
  <c r="H17"/>
  <c r="H18"/>
  <c r="H19"/>
  <c r="H20"/>
  <c r="H21"/>
  <c r="H22"/>
  <c r="H23"/>
  <c r="H24"/>
  <c r="H13"/>
  <c r="G14"/>
  <c r="G15"/>
  <c r="G16"/>
  <c r="G17"/>
  <c r="G18"/>
  <c r="G19"/>
  <c r="G20"/>
  <c r="G21"/>
  <c r="G22"/>
  <c r="G23"/>
  <c r="G24"/>
  <c r="G13"/>
  <c r="J90" l="1"/>
  <c r="J78"/>
  <c r="J79"/>
  <c r="J80"/>
  <c r="J81"/>
  <c r="J82"/>
  <c r="J83"/>
  <c r="J84"/>
  <c r="J85"/>
  <c r="J86"/>
  <c r="J87"/>
  <c r="J91" l="1"/>
  <c r="H44"/>
  <c r="H45"/>
  <c r="H46"/>
  <c r="H47"/>
  <c r="H48"/>
  <c r="H49"/>
  <c r="J50"/>
  <c r="H50" s="1"/>
  <c r="H51"/>
  <c r="H52"/>
  <c r="H53"/>
  <c r="H54"/>
  <c r="H55"/>
  <c r="G44"/>
  <c r="G45"/>
  <c r="G46"/>
  <c r="G47"/>
  <c r="G48"/>
  <c r="G49"/>
  <c r="I50"/>
  <c r="G50" s="1"/>
  <c r="G51"/>
  <c r="G52"/>
  <c r="G53"/>
  <c r="G54"/>
  <c r="G55"/>
  <c r="J77" l="1"/>
  <c r="G43" l="1"/>
  <c r="J88" l="1"/>
  <c r="H43" l="1"/>
</calcChain>
</file>

<file path=xl/sharedStrings.xml><?xml version="1.0" encoding="utf-8"?>
<sst xmlns="http://schemas.openxmlformats.org/spreadsheetml/2006/main" count="218" uniqueCount="157">
  <si>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</si>
  <si>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</si>
  <si>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</si>
  <si>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</si>
  <si>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</si>
  <si>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</si>
  <si>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</si>
  <si>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</si>
  <si>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</si>
  <si>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</si>
  <si>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</si>
  <si>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</si>
  <si>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</si>
  <si>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</si>
  <si>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</si>
  <si>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</si>
  <si>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</si>
  <si>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</si>
  <si>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</si>
  <si>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</si>
  <si>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</si>
  <si>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</si>
  <si>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</si>
  <si>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</si>
  <si>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</si>
  <si>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</si>
  <si>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</si>
  <si>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</si>
  <si>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</si>
  <si>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</si>
  <si>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</si>
  <si>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</si>
  <si>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</si>
  <si>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</si>
  <si>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</si>
  <si>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</si>
  <si>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</si>
  <si>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</si>
  <si>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</si>
  <si>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</si>
  <si>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</si>
  <si>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</si>
  <si>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</si>
  <si>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</si>
  <si>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</si>
  <si>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</si>
  <si>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</si>
  <si>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</si>
  <si>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</si>
  <si>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</si>
  <si>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</si>
  <si>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</si>
  <si>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</si>
  <si>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</si>
  <si>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</si>
  <si>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</si>
  <si>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</si>
  <si>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</si>
  <si>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</si>
  <si>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</si>
  <si>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</si>
  <si>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</si>
  <si>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</si>
  <si>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</si>
  <si>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</si>
  <si>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</si>
  <si>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</si>
  <si>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</si>
  <si>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</si>
  <si>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</si>
  <si>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</si>
  <si>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</si>
  <si>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</si>
  <si>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</si>
  <si>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</si>
  <si>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</si>
  <si>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</si>
  <si>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</si>
  <si>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</si>
  <si>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</si>
  <si>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</si>
  <si>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</si>
  <si>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</si>
  <si>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</si>
  <si>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</si>
  <si>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</si>
  <si>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</si>
  <si>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</si>
  <si>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</si>
  <si>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</si>
  <si>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</si>
  <si>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</si>
  <si>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</si>
  <si>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</si>
  <si>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</si>
  <si>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</si>
  <si>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</si>
  <si>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հատ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</si>
  <si>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</si>
  <si>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</si>
  <si>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</si>
  <si>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</si>
  <si>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</si>
  <si>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</si>
  <si>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</si>
  <si>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</si>
  <si>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</si>
  <si>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Տոներային քարթրիջներ</t>
  </si>
  <si>
    <t>&lt;&lt;Կոմպյուտեր Սերվիս&gt;&gt; ՍՊԸ</t>
  </si>
  <si>
    <t>Քարթրիջներ</t>
  </si>
  <si>
    <t>Օ8</t>
  </si>
  <si>
    <t>19.05.2015թ.</t>
  </si>
  <si>
    <t>Ա/Ձ Ռուզաննա Գրիգորյան</t>
  </si>
  <si>
    <t>&lt;&lt;Ալիկանտե&gt;&gt; ՍՊԸ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</si>
  <si>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Ա/Ձ Ռուզաննա Գրիգորյանը կատարել է գների նվազեցում 11-րդ և 12-րդ չափաբաժինների համար. չ/փ 11 - 825 000 (ութ հարյուր քսանհինգ հազար) ՀՀ դրամ, չ/փ 12 - 825 000 (ութ հարյուր քսանհինգ հազար) ՀՀ դրամ: </t>
  </si>
  <si>
    <t>09.06.2015թ.</t>
  </si>
  <si>
    <t>18.06.2015թ.</t>
  </si>
  <si>
    <t>24.06.2015թ.</t>
  </si>
  <si>
    <t>10.07.2015թ.</t>
  </si>
  <si>
    <t>14.07.2015թ.</t>
  </si>
  <si>
    <t>15.07.2015թ.</t>
  </si>
  <si>
    <t>ՀՀ ԿԱ Ո-ՇՀԱՊՁԲ-15/8-47-Ք/2015/ԱՎՎ</t>
  </si>
  <si>
    <t>Ծրագիր` 03.01.01.08</t>
  </si>
  <si>
    <t>ՀՀ ԿԱ Ո-ՇՀԱՊՁԲ-15/8-45-Ք/2015/ԱՎՎ</t>
  </si>
  <si>
    <t>1-6; 8-12</t>
  </si>
  <si>
    <t>/1570012604290100/</t>
  </si>
  <si>
    <t>/01014536/</t>
  </si>
  <si>
    <t>alikante60@mail.ru</t>
  </si>
  <si>
    <t xml:space="preserve"> Ք.Երևան, Լեփսիուսի 4 շ., բն.9
Հեռ. (096) 030406</t>
  </si>
  <si>
    <t>/1570013729350100/</t>
  </si>
  <si>
    <t>/25344719/</t>
  </si>
  <si>
    <t xml:space="preserve"> ruzzanna.grigoryan@mail.ru</t>
  </si>
  <si>
    <t xml:space="preserve">Ք.Երևան, Դրոյի 10 շ.,բն.8
Հեռ. (055) 091826 </t>
  </si>
  <si>
    <t>Q2612X - oրիգինալ կամ համարժեքը-օրիգինալ 5000 օրինակ տպագրման հնարավորությամբ:</t>
  </si>
  <si>
    <t>CE285X - oրիգինալ կամ համարժեքը-օրիգինալ 5000 օրինակ տպագրման հնարավորությամբ:</t>
  </si>
  <si>
    <t>Diletta DC-120BK սև քարտրիջ, 130 մլ կամ համարժեքը, քարտրիջը պետք է լինի չօգտագործված:</t>
  </si>
  <si>
    <t>Diletta DC-120M մորեգույն քարտրիջ, 80 մլ կամ համարժեքը, քարտրիջը պետք է լինի չօգտագործված:</t>
  </si>
  <si>
    <t>Diletta DC-120C կապույտ քարտրիջ, 80 մլ կամ համարժեքը, քարտրիջը պետք է լինի չօգտագործված:</t>
  </si>
  <si>
    <t>Diletta DC-120Y դեղին քարտրիջ, 80 մլ կամ համարժեքը, քարտրիջը պետք է լինի չօգտագործված:</t>
  </si>
  <si>
    <r>
      <t>CE390X - օրիգինալ կամ համարժեքը- օրիգինալ 24000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</si>
  <si>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Q6511X - </t>
    </r>
    <r>
      <rPr>
        <sz val="7"/>
        <color theme="1"/>
        <rFont val="GHEA Grapalat"/>
        <family val="3"/>
      </rPr>
      <t>օրիգինալ կամ համարժեքը- օրիգինալ 12000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</si>
  <si>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>Q5949X - օրիգինալ կամ համարժեքը- օրիգինալ 6000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</si>
  <si>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>CE278A - օրիգինալ կամ համարժեքը- օրիգինալ 2100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</si>
  <si>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>Work Centre 3045, 106R02183 օրիգինալ կամ համարժեքը- օրիգինալ 2200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</si>
  <si>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>EPSON LQ690k օրիգինալ կամ համարժեքը- օրիգինալ 15000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</si>
  <si>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t>Q2612X polytoner, mmc 5000 օրինակ տպագրման հնարավորությամբ:</t>
  </si>
  <si>
    <t>CE285X - polytoner, mmc 5000 օրինակ տպագրման հնարավորությամբ:</t>
  </si>
  <si>
    <r>
      <t xml:space="preserve">CE390X - </t>
    </r>
    <r>
      <rPr>
        <sz val="7"/>
        <color rgb="FF000000"/>
        <rFont val="GHEA Grapalat"/>
        <family val="3"/>
      </rPr>
      <t xml:space="preserve">polytoner, mmc </t>
    </r>
    <r>
      <rPr>
        <sz val="7"/>
        <color theme="1"/>
        <rFont val="GHEA Grapalat"/>
        <family val="3"/>
      </rPr>
      <t>24000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</si>
  <si>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Q6511X - polytoner, mmc </t>
    </r>
    <r>
      <rPr>
        <sz val="7"/>
        <color theme="1"/>
        <rFont val="GHEA Grapalat"/>
        <family val="3"/>
      </rPr>
      <t>12000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</si>
  <si>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Q5949X - </t>
    </r>
    <r>
      <rPr>
        <sz val="7"/>
        <color rgb="FF000000"/>
        <rFont val="GHEA Grapalat"/>
        <family val="3"/>
      </rPr>
      <t xml:space="preserve">polytoner, mmc </t>
    </r>
    <r>
      <rPr>
        <sz val="7"/>
        <color theme="1"/>
        <rFont val="GHEA Grapalat"/>
        <family val="3"/>
      </rPr>
      <t>6000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</si>
  <si>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CE278A - </t>
    </r>
    <r>
      <rPr>
        <sz val="7"/>
        <color rgb="FF000000"/>
        <rFont val="GHEA Grapalat"/>
        <family val="3"/>
      </rPr>
      <t xml:space="preserve">polytoner, mmc </t>
    </r>
    <r>
      <rPr>
        <sz val="7"/>
        <color theme="1"/>
        <rFont val="GHEA Grapalat"/>
        <family val="3"/>
      </rPr>
      <t>2100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</si>
  <si>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EPSON LQ690k </t>
    </r>
    <r>
      <rPr>
        <sz val="7"/>
        <color rgb="FF000000"/>
        <rFont val="GHEA Grapalat"/>
        <family val="3"/>
      </rPr>
      <t xml:space="preserve">polytoner, mmc </t>
    </r>
    <r>
      <rPr>
        <sz val="7"/>
        <color theme="1"/>
        <rFont val="GHEA Grapalat"/>
        <family val="3"/>
      </rPr>
      <t>15000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</si>
  <si>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t>Work Centre XEROX 2200 օրինակ տպագրման հնարավորությամբ:</t>
  </si>
  <si>
    <t xml:space="preserve">ՇՀ ԸՆԹԱՑԱԿԱՐԳԻ ԾԱԾԿԱԳԻՐԸ՝ ՀՀ ԿԱ Ո-ՇՀԱՊՁԲ-15/8-Ք/2015/ԱՎՎ </t>
  </si>
  <si>
    <t>Պատվիրատուն` ՀՀ ԿԱ ոստիկանությունը, որը գտնվում է Նալբանդյան 130 հասցեում, ստորև ներկայացնում է ՀՀ ԿԱ Ո-ՇՀԱՊՁԲ-15/8-Ք/2015/ԱՎՎ ծածկագրով հայտարարված ՇՀ ընթացակարգի արդյունքում կնքված պայմանագրի /երի/ մասին տեղեկատվությունը։</t>
  </si>
  <si>
    <t xml:space="preserve"> </t>
  </si>
  <si>
    <t>Մերժվել է Ա/Ձ Մարատ Հարությունյանի գնային առաջարկը. գնման հայտը armeps.am ծրագրում սխալ է ներբեռնված, ինչի հետևանքով ծրագրում առկա չեն կցված հավելվածները, ինչն էլ անհնարին է դարձնում հայտի գնահատումը: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</si>
</sst>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u/>
      <sz val="6"/>
      <color theme="10"/>
      <name val="GHEA Grapalat"/>
      <family val="3"/>
    </font>
    <font>
      <sz val="10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1" applyFont="1" applyBorder="1" applyAlignment="1" applyProtection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9"/>
  <sheetViews>
    <sheetView tabSelected="1" topLeftCell="A112" zoomScale="120" zoomScaleNormal="120" workbookViewId="0">
      <selection sqref="A1:J133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s="15" customFormat="1" ht="17.25">
      <c r="A1" s="141" t="s">
        <v>9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1" s="15" customFormat="1" ht="17.25">
      <c r="A3" s="141" t="s">
        <v>10</v>
      </c>
      <c r="B3" s="141"/>
      <c r="C3" s="141"/>
      <c r="D3" s="141"/>
      <c r="E3" s="141"/>
      <c r="F3" s="141"/>
      <c r="G3" s="141"/>
      <c r="H3" s="141"/>
      <c r="I3" s="141"/>
      <c r="J3" s="141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J4" s="15" t="s">
        <v>155</v>
      </c>
    </row>
    <row r="5" spans="1:11" s="15" customFormat="1" ht="19.5" customHeight="1">
      <c r="A5" s="141" t="s">
        <v>153</v>
      </c>
      <c r="B5" s="141"/>
      <c r="C5" s="141"/>
      <c r="D5" s="141"/>
      <c r="E5" s="141"/>
      <c r="F5" s="141"/>
      <c r="G5" s="141"/>
      <c r="H5" s="141"/>
      <c r="I5" s="141"/>
      <c r="J5" s="141"/>
    </row>
    <row r="6" spans="1:11" s="15" customFormat="1" ht="45" customHeight="1">
      <c r="A6" s="142" t="s">
        <v>154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1" s="15" customFormat="1" ht="6" customHeight="1"/>
    <row r="8" spans="1:11" s="15" customFormat="1" ht="12.75" customHeight="1">
      <c r="B8" s="140" t="s">
        <v>1</v>
      </c>
      <c r="C8" s="140"/>
      <c r="D8" s="140"/>
      <c r="E8" s="140"/>
      <c r="F8" s="140"/>
      <c r="G8" s="140"/>
      <c r="H8" s="140"/>
      <c r="I8" s="140"/>
      <c r="J8" s="140"/>
    </row>
    <row r="9" spans="1:11" s="15" customFormat="1" ht="11.25" customHeight="1">
      <c r="B9" s="72" t="s">
        <v>2</v>
      </c>
      <c r="C9" s="72" t="s">
        <v>3</v>
      </c>
      <c r="D9" s="72" t="s">
        <v>4</v>
      </c>
      <c r="E9" s="147" t="s">
        <v>5</v>
      </c>
      <c r="F9" s="148"/>
      <c r="G9" s="147" t="s">
        <v>6</v>
      </c>
      <c r="H9" s="148"/>
      <c r="I9" s="85" t="s">
        <v>7</v>
      </c>
      <c r="J9" s="72" t="s">
        <v>86</v>
      </c>
    </row>
    <row r="10" spans="1:11" s="15" customFormat="1" ht="10.5" customHeight="1">
      <c r="B10" s="73"/>
      <c r="C10" s="73"/>
      <c r="D10" s="73"/>
      <c r="E10" s="149" t="s">
        <v>85</v>
      </c>
      <c r="F10" s="72" t="s">
        <v>0</v>
      </c>
      <c r="G10" s="147" t="s">
        <v>8</v>
      </c>
      <c r="H10" s="148"/>
      <c r="I10" s="146"/>
      <c r="J10" s="73"/>
    </row>
    <row r="11" spans="1:11" s="15" customFormat="1" ht="12.75" customHeight="1">
      <c r="B11" s="73"/>
      <c r="C11" s="73"/>
      <c r="D11" s="73"/>
      <c r="E11" s="150"/>
      <c r="F11" s="73"/>
      <c r="G11" s="149" t="s">
        <v>85</v>
      </c>
      <c r="H11" s="72" t="s">
        <v>0</v>
      </c>
      <c r="I11" s="146"/>
      <c r="J11" s="73"/>
    </row>
    <row r="12" spans="1:11" s="15" customFormat="1" ht="12.75" customHeight="1">
      <c r="B12" s="73"/>
      <c r="C12" s="73"/>
      <c r="D12" s="73"/>
      <c r="E12" s="150"/>
      <c r="F12" s="73"/>
      <c r="G12" s="150"/>
      <c r="H12" s="73"/>
      <c r="I12" s="146"/>
      <c r="J12" s="73"/>
    </row>
    <row r="13" spans="1:11" s="44" customFormat="1" ht="23.25" customHeight="1">
      <c r="B13" s="39">
        <v>1</v>
      </c>
      <c r="C13" s="62" t="s">
        <v>107</v>
      </c>
      <c r="D13" s="43" t="s">
        <v>97</v>
      </c>
      <c r="E13" s="63">
        <v>50</v>
      </c>
      <c r="F13" s="63">
        <v>50</v>
      </c>
      <c r="G13" s="50">
        <f t="shared" ref="G13:G24" si="0">E13*K13</f>
        <v>1600000</v>
      </c>
      <c r="H13" s="64">
        <f t="shared" ref="H13:H24" si="1">F13*K13</f>
        <v>1600000</v>
      </c>
      <c r="I13" s="65" t="s">
        <v>133</v>
      </c>
      <c r="J13" s="4" t="s">
        <v>145</v>
      </c>
      <c r="K13" s="67">
        <v>32000</v>
      </c>
    </row>
    <row r="14" spans="1:11" s="44" customFormat="1" ht="23.25" customHeight="1">
      <c r="B14" s="39">
        <v>2</v>
      </c>
      <c r="C14" s="62" t="s">
        <v>107</v>
      </c>
      <c r="D14" s="43" t="s">
        <v>97</v>
      </c>
      <c r="E14" s="63">
        <v>30</v>
      </c>
      <c r="F14" s="63">
        <v>30</v>
      </c>
      <c r="G14" s="50">
        <f t="shared" si="0"/>
        <v>930000</v>
      </c>
      <c r="H14" s="64">
        <f t="shared" si="1"/>
        <v>930000</v>
      </c>
      <c r="I14" s="65" t="s">
        <v>134</v>
      </c>
      <c r="J14" s="4" t="s">
        <v>146</v>
      </c>
      <c r="K14" s="67">
        <v>31000</v>
      </c>
    </row>
    <row r="15" spans="1:11" s="44" customFormat="1" ht="23.25" customHeight="1">
      <c r="B15" s="39">
        <v>3</v>
      </c>
      <c r="C15" s="62" t="s">
        <v>107</v>
      </c>
      <c r="D15" s="43" t="s">
        <v>97</v>
      </c>
      <c r="E15" s="63">
        <v>90</v>
      </c>
      <c r="F15" s="63">
        <v>90</v>
      </c>
      <c r="G15" s="50">
        <f t="shared" si="0"/>
        <v>9270000</v>
      </c>
      <c r="H15" s="64">
        <f t="shared" si="1"/>
        <v>9270000</v>
      </c>
      <c r="I15" s="60" t="s">
        <v>139</v>
      </c>
      <c r="J15" s="3" t="s">
        <v>147</v>
      </c>
      <c r="K15" s="67">
        <v>103000</v>
      </c>
    </row>
    <row r="16" spans="1:11" s="44" customFormat="1" ht="23.25" customHeight="1">
      <c r="B16" s="39">
        <v>4</v>
      </c>
      <c r="C16" s="62" t="s">
        <v>107</v>
      </c>
      <c r="D16" s="43" t="s">
        <v>97</v>
      </c>
      <c r="E16" s="63">
        <v>40</v>
      </c>
      <c r="F16" s="63">
        <v>40</v>
      </c>
      <c r="G16" s="50">
        <f t="shared" si="0"/>
        <v>2600000</v>
      </c>
      <c r="H16" s="64">
        <f t="shared" si="1"/>
        <v>2600000</v>
      </c>
      <c r="I16" s="65" t="s">
        <v>140</v>
      </c>
      <c r="J16" s="4" t="s">
        <v>148</v>
      </c>
      <c r="K16" s="67">
        <v>65000</v>
      </c>
    </row>
    <row r="17" spans="2:11" s="44" customFormat="1" ht="23.25" customHeight="1">
      <c r="B17" s="39">
        <v>5</v>
      </c>
      <c r="C17" s="62" t="s">
        <v>107</v>
      </c>
      <c r="D17" s="43" t="s">
        <v>97</v>
      </c>
      <c r="E17" s="63">
        <v>70</v>
      </c>
      <c r="F17" s="63">
        <v>70</v>
      </c>
      <c r="G17" s="50">
        <f t="shared" si="0"/>
        <v>2310000</v>
      </c>
      <c r="H17" s="64">
        <f t="shared" si="1"/>
        <v>2310000</v>
      </c>
      <c r="I17" s="60" t="s">
        <v>141</v>
      </c>
      <c r="J17" s="3" t="s">
        <v>149</v>
      </c>
      <c r="K17" s="67">
        <v>33000</v>
      </c>
    </row>
    <row r="18" spans="2:11" s="44" customFormat="1" ht="23.25" customHeight="1">
      <c r="B18" s="39">
        <v>6</v>
      </c>
      <c r="C18" s="62" t="s">
        <v>107</v>
      </c>
      <c r="D18" s="43" t="s">
        <v>97</v>
      </c>
      <c r="E18" s="63">
        <v>120</v>
      </c>
      <c r="F18" s="63">
        <v>120</v>
      </c>
      <c r="G18" s="50">
        <f t="shared" si="0"/>
        <v>3840000</v>
      </c>
      <c r="H18" s="64">
        <f t="shared" si="1"/>
        <v>3840000</v>
      </c>
      <c r="I18" s="60" t="s">
        <v>142</v>
      </c>
      <c r="J18" s="3" t="s">
        <v>150</v>
      </c>
      <c r="K18" s="67">
        <v>32000</v>
      </c>
    </row>
    <row r="19" spans="2:11" s="44" customFormat="1" ht="33.75" customHeight="1">
      <c r="B19" s="39">
        <v>7</v>
      </c>
      <c r="C19" s="62" t="s">
        <v>107</v>
      </c>
      <c r="D19" s="43" t="s">
        <v>97</v>
      </c>
      <c r="E19" s="63">
        <v>80</v>
      </c>
      <c r="F19" s="63">
        <v>80</v>
      </c>
      <c r="G19" s="50">
        <f t="shared" si="0"/>
        <v>2480000</v>
      </c>
      <c r="H19" s="64">
        <f t="shared" si="1"/>
        <v>2480000</v>
      </c>
      <c r="I19" s="3" t="s">
        <v>143</v>
      </c>
      <c r="J19" s="66" t="s">
        <v>152</v>
      </c>
      <c r="K19" s="67">
        <v>31000</v>
      </c>
    </row>
    <row r="20" spans="2:11" s="44" customFormat="1" ht="31.5" customHeight="1">
      <c r="B20" s="39">
        <v>8</v>
      </c>
      <c r="C20" s="62" t="s">
        <v>109</v>
      </c>
      <c r="D20" s="43" t="s">
        <v>97</v>
      </c>
      <c r="E20" s="63">
        <v>21</v>
      </c>
      <c r="F20" s="63">
        <v>21</v>
      </c>
      <c r="G20" s="50">
        <f t="shared" si="0"/>
        <v>525000</v>
      </c>
      <c r="H20" s="64">
        <f t="shared" si="1"/>
        <v>525000</v>
      </c>
      <c r="I20" s="60" t="s">
        <v>144</v>
      </c>
      <c r="J20" s="3" t="s">
        <v>151</v>
      </c>
      <c r="K20" s="67">
        <v>25000</v>
      </c>
    </row>
    <row r="21" spans="2:11" s="44" customFormat="1" ht="35.25" customHeight="1">
      <c r="B21" s="39">
        <v>9</v>
      </c>
      <c r="C21" s="62" t="s">
        <v>109</v>
      </c>
      <c r="D21" s="43" t="s">
        <v>97</v>
      </c>
      <c r="E21" s="63">
        <v>20</v>
      </c>
      <c r="F21" s="63">
        <v>20</v>
      </c>
      <c r="G21" s="50">
        <f t="shared" si="0"/>
        <v>1020000</v>
      </c>
      <c r="H21" s="64">
        <f t="shared" si="1"/>
        <v>1020000</v>
      </c>
      <c r="I21" s="60" t="s">
        <v>135</v>
      </c>
      <c r="J21" s="3" t="s">
        <v>135</v>
      </c>
      <c r="K21" s="67">
        <v>51000</v>
      </c>
    </row>
    <row r="22" spans="2:11" s="44" customFormat="1" ht="35.25" customHeight="1">
      <c r="B22" s="39">
        <v>10</v>
      </c>
      <c r="C22" s="62" t="s">
        <v>109</v>
      </c>
      <c r="D22" s="43" t="s">
        <v>97</v>
      </c>
      <c r="E22" s="63">
        <v>20</v>
      </c>
      <c r="F22" s="63">
        <v>20</v>
      </c>
      <c r="G22" s="50">
        <f t="shared" si="0"/>
        <v>1120000</v>
      </c>
      <c r="H22" s="64">
        <f t="shared" si="1"/>
        <v>1120000</v>
      </c>
      <c r="I22" s="60" t="s">
        <v>136</v>
      </c>
      <c r="J22" s="3" t="s">
        <v>136</v>
      </c>
      <c r="K22" s="67">
        <v>56000</v>
      </c>
    </row>
    <row r="23" spans="2:11" s="44" customFormat="1" ht="35.25" customHeight="1">
      <c r="B23" s="39">
        <v>11</v>
      </c>
      <c r="C23" s="62" t="s">
        <v>109</v>
      </c>
      <c r="D23" s="43" t="s">
        <v>97</v>
      </c>
      <c r="E23" s="63">
        <v>15</v>
      </c>
      <c r="F23" s="63">
        <v>15</v>
      </c>
      <c r="G23" s="50">
        <f t="shared" si="0"/>
        <v>840000</v>
      </c>
      <c r="H23" s="64">
        <f t="shared" si="1"/>
        <v>840000</v>
      </c>
      <c r="I23" s="60" t="s">
        <v>137</v>
      </c>
      <c r="J23" s="3" t="s">
        <v>137</v>
      </c>
      <c r="K23" s="67">
        <v>56000</v>
      </c>
    </row>
    <row r="24" spans="2:11" s="44" customFormat="1" ht="35.25" customHeight="1">
      <c r="B24" s="40">
        <v>12</v>
      </c>
      <c r="C24" s="62" t="s">
        <v>109</v>
      </c>
      <c r="D24" s="43" t="s">
        <v>97</v>
      </c>
      <c r="E24" s="63">
        <v>15</v>
      </c>
      <c r="F24" s="63">
        <v>15</v>
      </c>
      <c r="G24" s="50">
        <f t="shared" si="0"/>
        <v>840000</v>
      </c>
      <c r="H24" s="64">
        <f t="shared" si="1"/>
        <v>840000</v>
      </c>
      <c r="I24" s="60" t="s">
        <v>138</v>
      </c>
      <c r="J24" s="3" t="s">
        <v>138</v>
      </c>
      <c r="K24" s="67">
        <v>56000</v>
      </c>
    </row>
    <row r="25" spans="2:11" ht="10.5" customHeight="1">
      <c r="B25" s="143"/>
      <c r="C25" s="144"/>
      <c r="D25" s="144"/>
      <c r="E25" s="144"/>
      <c r="F25" s="143"/>
      <c r="G25" s="143"/>
      <c r="H25" s="143"/>
      <c r="I25" s="144"/>
      <c r="J25" s="144"/>
    </row>
    <row r="26" spans="2:11" ht="13.5" customHeight="1">
      <c r="B26" s="77" t="s">
        <v>11</v>
      </c>
      <c r="C26" s="151"/>
      <c r="D26" s="151"/>
      <c r="E26" s="151"/>
      <c r="F26" s="78"/>
      <c r="G26" s="69" t="s">
        <v>12</v>
      </c>
      <c r="H26" s="145"/>
      <c r="I26" s="145"/>
      <c r="J26" s="70"/>
    </row>
    <row r="27" spans="2:11" ht="11.25" customHeight="1">
      <c r="B27" s="99"/>
      <c r="C27" s="100"/>
      <c r="D27" s="100"/>
      <c r="E27" s="100"/>
      <c r="F27" s="100"/>
      <c r="G27" s="100"/>
      <c r="H27" s="100"/>
      <c r="I27" s="100"/>
      <c r="J27" s="101"/>
    </row>
    <row r="28" spans="2:11" ht="13.5" customHeight="1">
      <c r="B28" s="152" t="s">
        <v>13</v>
      </c>
      <c r="C28" s="153"/>
      <c r="D28" s="153"/>
      <c r="E28" s="153"/>
      <c r="F28" s="153"/>
      <c r="G28" s="153"/>
      <c r="H28" s="153"/>
      <c r="I28" s="153"/>
      <c r="J28" s="154"/>
    </row>
    <row r="29" spans="2:11" ht="13.5" customHeight="1">
      <c r="B29" s="137" t="s">
        <v>14</v>
      </c>
      <c r="C29" s="137"/>
      <c r="D29" s="137" t="s">
        <v>15</v>
      </c>
      <c r="E29" s="137"/>
      <c r="F29" s="16" t="s">
        <v>16</v>
      </c>
      <c r="G29" s="16" t="s">
        <v>17</v>
      </c>
      <c r="H29" s="29" t="s">
        <v>18</v>
      </c>
      <c r="I29" s="130" t="s">
        <v>19</v>
      </c>
      <c r="J29" s="131"/>
    </row>
    <row r="30" spans="2:11" ht="13.5" customHeight="1">
      <c r="B30" s="138" t="s">
        <v>84</v>
      </c>
      <c r="C30" s="139"/>
      <c r="D30" s="138" t="s">
        <v>55</v>
      </c>
      <c r="E30" s="139"/>
      <c r="F30" s="38" t="s">
        <v>55</v>
      </c>
      <c r="G30" s="38" t="s">
        <v>110</v>
      </c>
      <c r="H30" s="37"/>
      <c r="I30" s="130" t="s">
        <v>56</v>
      </c>
      <c r="J30" s="131"/>
    </row>
    <row r="31" spans="2:11" ht="11.25" customHeight="1">
      <c r="B31" s="99"/>
      <c r="C31" s="100"/>
      <c r="D31" s="100"/>
      <c r="E31" s="100"/>
      <c r="F31" s="100"/>
      <c r="G31" s="100"/>
      <c r="H31" s="100"/>
      <c r="I31" s="100"/>
      <c r="J31" s="101"/>
    </row>
    <row r="32" spans="2:11" ht="15" customHeight="1">
      <c r="B32" s="136" t="s">
        <v>20</v>
      </c>
      <c r="C32" s="136"/>
      <c r="D32" s="136"/>
      <c r="E32" s="136"/>
      <c r="F32" s="136"/>
      <c r="G32" s="132" t="s">
        <v>111</v>
      </c>
      <c r="H32" s="132"/>
      <c r="I32" s="132"/>
      <c r="J32" s="132"/>
    </row>
    <row r="33" spans="2:10" ht="15" customHeight="1">
      <c r="B33" s="111" t="s">
        <v>72</v>
      </c>
      <c r="C33" s="112"/>
      <c r="D33" s="112"/>
      <c r="E33" s="112"/>
      <c r="F33" s="112"/>
      <c r="G33" s="133">
        <v>1</v>
      </c>
      <c r="H33" s="134"/>
      <c r="I33" s="134"/>
      <c r="J33" s="135"/>
    </row>
    <row r="34" spans="2:10" ht="24" customHeight="1">
      <c r="B34" s="111" t="s">
        <v>24</v>
      </c>
      <c r="C34" s="112"/>
      <c r="D34" s="112"/>
      <c r="E34" s="112"/>
      <c r="F34" s="113"/>
      <c r="G34" s="26"/>
      <c r="H34" s="3" t="s">
        <v>22</v>
      </c>
      <c r="I34" s="102" t="s">
        <v>23</v>
      </c>
      <c r="J34" s="103"/>
    </row>
    <row r="35" spans="2:10" ht="15" customHeight="1">
      <c r="B35" s="114"/>
      <c r="C35" s="115"/>
      <c r="D35" s="115"/>
      <c r="E35" s="115"/>
      <c r="F35" s="116"/>
      <c r="G35" s="27">
        <v>1</v>
      </c>
      <c r="H35" s="7"/>
      <c r="I35" s="104"/>
      <c r="J35" s="105"/>
    </row>
    <row r="36" spans="2:10" ht="15" customHeight="1">
      <c r="B36" s="117"/>
      <c r="C36" s="118"/>
      <c r="D36" s="118"/>
      <c r="E36" s="118"/>
      <c r="F36" s="119"/>
      <c r="G36" s="27" t="s">
        <v>21</v>
      </c>
      <c r="H36" s="7"/>
      <c r="I36" s="104"/>
      <c r="J36" s="105"/>
    </row>
    <row r="37" spans="2:10" ht="12.75" customHeight="1">
      <c r="B37" s="108"/>
      <c r="C37" s="109"/>
      <c r="D37" s="109"/>
      <c r="E37" s="109"/>
      <c r="F37" s="110"/>
      <c r="G37" s="17"/>
      <c r="H37" s="2"/>
      <c r="I37" s="96"/>
      <c r="J37" s="97"/>
    </row>
    <row r="38" spans="2:10" ht="12.75" customHeight="1">
      <c r="B38" s="99"/>
      <c r="C38" s="100"/>
      <c r="D38" s="100"/>
      <c r="E38" s="100"/>
      <c r="F38" s="100"/>
      <c r="G38" s="100"/>
      <c r="H38" s="100"/>
      <c r="I38" s="100"/>
      <c r="J38" s="101"/>
    </row>
    <row r="39" spans="2:10" ht="15" customHeight="1">
      <c r="B39" s="106" t="s">
        <v>25</v>
      </c>
      <c r="C39" s="122" t="s">
        <v>26</v>
      </c>
      <c r="D39" s="123"/>
      <c r="E39" s="126" t="s">
        <v>27</v>
      </c>
      <c r="F39" s="126"/>
      <c r="G39" s="126"/>
      <c r="H39" s="126"/>
      <c r="I39" s="126"/>
      <c r="J39" s="126"/>
    </row>
    <row r="40" spans="2:10" ht="15" customHeight="1">
      <c r="B40" s="106"/>
      <c r="C40" s="124"/>
      <c r="D40" s="125"/>
      <c r="E40" s="127" t="s">
        <v>28</v>
      </c>
      <c r="F40" s="128"/>
      <c r="G40" s="128"/>
      <c r="H40" s="128"/>
      <c r="I40" s="128"/>
      <c r="J40" s="129"/>
    </row>
    <row r="41" spans="2:10" ht="15" customHeight="1">
      <c r="B41" s="106"/>
      <c r="C41" s="124"/>
      <c r="D41" s="125"/>
      <c r="E41" s="121" t="s">
        <v>29</v>
      </c>
      <c r="F41" s="121"/>
      <c r="G41" s="120" t="s">
        <v>30</v>
      </c>
      <c r="H41" s="120"/>
      <c r="I41" s="98" t="s">
        <v>31</v>
      </c>
      <c r="J41" s="98"/>
    </row>
    <row r="42" spans="2:10" ht="31.5" customHeight="1">
      <c r="B42" s="107"/>
      <c r="C42" s="124"/>
      <c r="D42" s="125"/>
      <c r="E42" s="23" t="s">
        <v>85</v>
      </c>
      <c r="F42" s="24" t="s">
        <v>0</v>
      </c>
      <c r="G42" s="18" t="s">
        <v>85</v>
      </c>
      <c r="H42" s="19" t="s">
        <v>0</v>
      </c>
      <c r="I42" s="6" t="s">
        <v>85</v>
      </c>
      <c r="J42" s="28" t="s">
        <v>0</v>
      </c>
    </row>
    <row r="43" spans="2:10" s="5" customFormat="1" ht="33.75" customHeight="1">
      <c r="B43" s="58" t="s">
        <v>32</v>
      </c>
      <c r="C43" s="69" t="s">
        <v>112</v>
      </c>
      <c r="D43" s="70"/>
      <c r="E43" s="49">
        <v>1600000</v>
      </c>
      <c r="F43" s="49">
        <v>1600000</v>
      </c>
      <c r="G43" s="51">
        <f>SUM(I43-E43)</f>
        <v>0</v>
      </c>
      <c r="H43" s="32">
        <f>SUM(J43-F43)</f>
        <v>0</v>
      </c>
      <c r="I43" s="49">
        <v>1600000</v>
      </c>
      <c r="J43" s="49">
        <v>1600000</v>
      </c>
    </row>
    <row r="44" spans="2:10" s="5" customFormat="1" ht="33.75" customHeight="1">
      <c r="B44" s="58" t="s">
        <v>33</v>
      </c>
      <c r="C44" s="69" t="s">
        <v>112</v>
      </c>
      <c r="D44" s="70"/>
      <c r="E44" s="49">
        <v>870000</v>
      </c>
      <c r="F44" s="49">
        <v>870000</v>
      </c>
      <c r="G44" s="51">
        <f t="shared" ref="G44:G55" si="2">SUM(I44-E44)</f>
        <v>0</v>
      </c>
      <c r="H44" s="32">
        <f t="shared" ref="H44:H55" si="3">SUM(J44-F44)</f>
        <v>0</v>
      </c>
      <c r="I44" s="49">
        <v>870000</v>
      </c>
      <c r="J44" s="49">
        <v>870000</v>
      </c>
    </row>
    <row r="45" spans="2:10" s="5" customFormat="1" ht="33.75" customHeight="1">
      <c r="B45" s="58" t="s">
        <v>34</v>
      </c>
      <c r="C45" s="69" t="s">
        <v>112</v>
      </c>
      <c r="D45" s="70"/>
      <c r="E45" s="49">
        <v>9225000</v>
      </c>
      <c r="F45" s="49">
        <v>9225000</v>
      </c>
      <c r="G45" s="51">
        <f t="shared" si="2"/>
        <v>0</v>
      </c>
      <c r="H45" s="32">
        <f t="shared" si="3"/>
        <v>0</v>
      </c>
      <c r="I45" s="49">
        <v>9225000</v>
      </c>
      <c r="J45" s="49">
        <v>9225000</v>
      </c>
    </row>
    <row r="46" spans="2:10" s="5" customFormat="1" ht="33.75" customHeight="1">
      <c r="B46" s="58" t="s">
        <v>98</v>
      </c>
      <c r="C46" s="69" t="s">
        <v>112</v>
      </c>
      <c r="D46" s="70"/>
      <c r="E46" s="49">
        <v>2560000</v>
      </c>
      <c r="F46" s="49">
        <v>2560000</v>
      </c>
      <c r="G46" s="51">
        <f t="shared" si="2"/>
        <v>0</v>
      </c>
      <c r="H46" s="32">
        <f t="shared" si="3"/>
        <v>0</v>
      </c>
      <c r="I46" s="49">
        <v>2560000</v>
      </c>
      <c r="J46" s="49">
        <v>2560000</v>
      </c>
    </row>
    <row r="47" spans="2:10" s="5" customFormat="1" ht="33.75" customHeight="1">
      <c r="B47" s="58" t="s">
        <v>99</v>
      </c>
      <c r="C47" s="69" t="s">
        <v>112</v>
      </c>
      <c r="D47" s="70"/>
      <c r="E47" s="49">
        <v>2289000</v>
      </c>
      <c r="F47" s="49">
        <v>2289000</v>
      </c>
      <c r="G47" s="51">
        <f t="shared" si="2"/>
        <v>0</v>
      </c>
      <c r="H47" s="32">
        <f t="shared" si="3"/>
        <v>0</v>
      </c>
      <c r="I47" s="49">
        <v>2289000</v>
      </c>
      <c r="J47" s="49">
        <v>2289000</v>
      </c>
    </row>
    <row r="48" spans="2:10" s="5" customFormat="1" ht="33.75" customHeight="1">
      <c r="B48" s="58" t="s">
        <v>100</v>
      </c>
      <c r="C48" s="69" t="s">
        <v>112</v>
      </c>
      <c r="D48" s="70"/>
      <c r="E48" s="49">
        <v>3600000</v>
      </c>
      <c r="F48" s="49">
        <v>3600000</v>
      </c>
      <c r="G48" s="51">
        <f t="shared" si="2"/>
        <v>0</v>
      </c>
      <c r="H48" s="32">
        <f t="shared" si="3"/>
        <v>0</v>
      </c>
      <c r="I48" s="49">
        <v>3600000</v>
      </c>
      <c r="J48" s="49">
        <v>3600000</v>
      </c>
    </row>
    <row r="49" spans="2:10" s="5" customFormat="1" ht="18.75" customHeight="1">
      <c r="B49" s="68" t="s">
        <v>101</v>
      </c>
      <c r="C49" s="69" t="s">
        <v>113</v>
      </c>
      <c r="D49" s="70"/>
      <c r="E49" s="49">
        <v>1666000</v>
      </c>
      <c r="F49" s="49">
        <v>1666000</v>
      </c>
      <c r="G49" s="51">
        <f t="shared" si="2"/>
        <v>334000</v>
      </c>
      <c r="H49" s="32">
        <f t="shared" si="3"/>
        <v>334000</v>
      </c>
      <c r="I49" s="33">
        <v>2000000</v>
      </c>
      <c r="J49" s="33">
        <v>2000000</v>
      </c>
    </row>
    <row r="50" spans="2:10" s="5" customFormat="1" ht="18.75" customHeight="1">
      <c r="B50" s="68"/>
      <c r="C50" s="69" t="s">
        <v>108</v>
      </c>
      <c r="D50" s="70"/>
      <c r="E50" s="49">
        <v>2320000</v>
      </c>
      <c r="F50" s="49">
        <v>2320000</v>
      </c>
      <c r="G50" s="51">
        <f t="shared" si="2"/>
        <v>464000</v>
      </c>
      <c r="H50" s="32">
        <f t="shared" si="3"/>
        <v>464000</v>
      </c>
      <c r="I50" s="33">
        <f t="shared" ref="I50" si="4">E50*12/10</f>
        <v>2784000</v>
      </c>
      <c r="J50" s="33">
        <f t="shared" ref="J50" si="5">F50*12/10</f>
        <v>2784000</v>
      </c>
    </row>
    <row r="51" spans="2:10" s="5" customFormat="1" ht="33.75" customHeight="1">
      <c r="B51" s="58" t="s">
        <v>102</v>
      </c>
      <c r="C51" s="69" t="s">
        <v>112</v>
      </c>
      <c r="D51" s="70"/>
      <c r="E51" s="49">
        <v>462000</v>
      </c>
      <c r="F51" s="49">
        <v>462000</v>
      </c>
      <c r="G51" s="51">
        <f t="shared" si="2"/>
        <v>0</v>
      </c>
      <c r="H51" s="32">
        <f t="shared" si="3"/>
        <v>0</v>
      </c>
      <c r="I51" s="49">
        <v>462000</v>
      </c>
      <c r="J51" s="49">
        <v>462000</v>
      </c>
    </row>
    <row r="52" spans="2:10" s="5" customFormat="1" ht="33.75" customHeight="1">
      <c r="B52" s="58" t="s">
        <v>103</v>
      </c>
      <c r="C52" s="69" t="s">
        <v>112</v>
      </c>
      <c r="D52" s="70"/>
      <c r="E52" s="49">
        <v>980000</v>
      </c>
      <c r="F52" s="49">
        <v>980000</v>
      </c>
      <c r="G52" s="51">
        <f t="shared" si="2"/>
        <v>0</v>
      </c>
      <c r="H52" s="32">
        <f t="shared" si="3"/>
        <v>0</v>
      </c>
      <c r="I52" s="49">
        <v>980000</v>
      </c>
      <c r="J52" s="49">
        <v>980000</v>
      </c>
    </row>
    <row r="53" spans="2:10" s="5" customFormat="1" ht="33.75" customHeight="1">
      <c r="B53" s="58" t="s">
        <v>104</v>
      </c>
      <c r="C53" s="69" t="s">
        <v>112</v>
      </c>
      <c r="D53" s="70"/>
      <c r="E53" s="49">
        <v>1100000</v>
      </c>
      <c r="F53" s="49">
        <v>1100000</v>
      </c>
      <c r="G53" s="51">
        <f t="shared" si="2"/>
        <v>0</v>
      </c>
      <c r="H53" s="32">
        <f t="shared" si="3"/>
        <v>0</v>
      </c>
      <c r="I53" s="49">
        <v>1100000</v>
      </c>
      <c r="J53" s="49">
        <v>1100000</v>
      </c>
    </row>
    <row r="54" spans="2:10" s="5" customFormat="1" ht="33.75" customHeight="1">
      <c r="B54" s="58" t="s">
        <v>105</v>
      </c>
      <c r="C54" s="69" t="s">
        <v>112</v>
      </c>
      <c r="D54" s="70"/>
      <c r="E54" s="49">
        <v>1100000</v>
      </c>
      <c r="F54" s="49">
        <v>1100000</v>
      </c>
      <c r="G54" s="51">
        <f t="shared" si="2"/>
        <v>0</v>
      </c>
      <c r="H54" s="32">
        <f t="shared" si="3"/>
        <v>0</v>
      </c>
      <c r="I54" s="49">
        <v>1100000</v>
      </c>
      <c r="J54" s="49">
        <v>1100000</v>
      </c>
    </row>
    <row r="55" spans="2:10" s="5" customFormat="1" ht="33.75" customHeight="1">
      <c r="B55" s="58" t="s">
        <v>106</v>
      </c>
      <c r="C55" s="69" t="s">
        <v>112</v>
      </c>
      <c r="D55" s="70"/>
      <c r="E55" s="49">
        <v>1100000</v>
      </c>
      <c r="F55" s="49">
        <v>1100000</v>
      </c>
      <c r="G55" s="51">
        <f t="shared" si="2"/>
        <v>0</v>
      </c>
      <c r="H55" s="32">
        <f t="shared" si="3"/>
        <v>0</v>
      </c>
      <c r="I55" s="49">
        <v>1100000</v>
      </c>
      <c r="J55" s="49">
        <v>1100000</v>
      </c>
    </row>
    <row r="56" spans="2:10" ht="35.25" customHeight="1">
      <c r="B56" s="69" t="s">
        <v>35</v>
      </c>
      <c r="C56" s="157"/>
      <c r="D56" s="84"/>
      <c r="E56" s="83" t="s">
        <v>114</v>
      </c>
      <c r="F56" s="145"/>
      <c r="G56" s="145"/>
      <c r="H56" s="145"/>
      <c r="I56" s="145"/>
      <c r="J56" s="70"/>
    </row>
    <row r="57" spans="2:10" ht="13.5" customHeight="1">
      <c r="B57" s="99"/>
      <c r="C57" s="100"/>
      <c r="D57" s="100"/>
      <c r="E57" s="100"/>
      <c r="F57" s="100"/>
      <c r="G57" s="100"/>
      <c r="H57" s="100"/>
      <c r="I57" s="100"/>
      <c r="J57" s="101"/>
    </row>
    <row r="58" spans="2:10" ht="13.5" customHeight="1">
      <c r="B58" s="77" t="s">
        <v>36</v>
      </c>
      <c r="C58" s="151"/>
      <c r="D58" s="151"/>
      <c r="E58" s="151"/>
      <c r="F58" s="151"/>
      <c r="G58" s="151"/>
      <c r="H58" s="151"/>
      <c r="I58" s="151"/>
      <c r="J58" s="78"/>
    </row>
    <row r="59" spans="2:10" ht="13.5" customHeight="1">
      <c r="B59" s="137" t="s">
        <v>39</v>
      </c>
      <c r="C59" s="158" t="s">
        <v>38</v>
      </c>
      <c r="D59" s="77" t="s">
        <v>37</v>
      </c>
      <c r="E59" s="151"/>
      <c r="F59" s="151"/>
      <c r="G59" s="151"/>
      <c r="H59" s="151"/>
      <c r="I59" s="151"/>
      <c r="J59" s="78"/>
    </row>
    <row r="60" spans="2:10" ht="104.25" customHeight="1">
      <c r="B60" s="137"/>
      <c r="C60" s="159"/>
      <c r="D60" s="25" t="s">
        <v>40</v>
      </c>
      <c r="E60" s="4" t="s">
        <v>41</v>
      </c>
      <c r="F60" s="21" t="s">
        <v>82</v>
      </c>
      <c r="G60" s="22" t="s">
        <v>43</v>
      </c>
      <c r="H60" s="3" t="s">
        <v>42</v>
      </c>
      <c r="I60" s="163" t="s">
        <v>44</v>
      </c>
      <c r="J60" s="164"/>
    </row>
    <row r="61" spans="2:10" ht="13.5" customHeight="1">
      <c r="B61" s="12"/>
      <c r="C61" s="10"/>
      <c r="D61" s="9"/>
      <c r="E61" s="9"/>
      <c r="F61" s="11"/>
      <c r="G61" s="20"/>
      <c r="H61" s="8"/>
      <c r="I61" s="165"/>
      <c r="J61" s="166"/>
    </row>
    <row r="62" spans="2:10" ht="13.5" customHeight="1">
      <c r="B62" s="152" t="s">
        <v>88</v>
      </c>
      <c r="C62" s="153"/>
      <c r="D62" s="153"/>
      <c r="E62" s="153"/>
      <c r="F62" s="153"/>
      <c r="G62" s="153"/>
      <c r="H62" s="153"/>
      <c r="I62" s="153"/>
      <c r="J62" s="154"/>
    </row>
    <row r="63" spans="2:10" ht="26.25" customHeight="1">
      <c r="B63" s="155" t="s">
        <v>35</v>
      </c>
      <c r="C63" s="156"/>
      <c r="D63" s="163" t="s">
        <v>156</v>
      </c>
      <c r="E63" s="167"/>
      <c r="F63" s="167"/>
      <c r="G63" s="167"/>
      <c r="H63" s="167"/>
      <c r="I63" s="167"/>
      <c r="J63" s="168"/>
    </row>
    <row r="64" spans="2:10" ht="13.5" customHeight="1">
      <c r="B64" s="169"/>
      <c r="C64" s="170"/>
      <c r="D64" s="170"/>
      <c r="E64" s="170"/>
      <c r="F64" s="170"/>
      <c r="G64" s="170"/>
      <c r="H64" s="170"/>
      <c r="I64" s="170"/>
      <c r="J64" s="171"/>
    </row>
    <row r="65" spans="2:10" ht="13.5" customHeight="1">
      <c r="B65" s="140" t="s">
        <v>89</v>
      </c>
      <c r="C65" s="140"/>
      <c r="D65" s="140"/>
      <c r="E65" s="140"/>
      <c r="F65" s="91" t="s">
        <v>115</v>
      </c>
      <c r="G65" s="91"/>
      <c r="H65" s="91"/>
      <c r="I65" s="91"/>
      <c r="J65" s="91"/>
    </row>
    <row r="66" spans="2:10" ht="13.5" customHeight="1">
      <c r="B66" s="140" t="s">
        <v>90</v>
      </c>
      <c r="C66" s="140"/>
      <c r="D66" s="140"/>
      <c r="E66" s="140"/>
      <c r="F66" s="172" t="s">
        <v>91</v>
      </c>
      <c r="G66" s="172"/>
      <c r="H66" s="172"/>
      <c r="I66" s="172"/>
      <c r="J66" s="27" t="s">
        <v>92</v>
      </c>
    </row>
    <row r="67" spans="2:10" ht="13.5" customHeight="1">
      <c r="B67" s="140"/>
      <c r="C67" s="140"/>
      <c r="D67" s="140"/>
      <c r="E67" s="140"/>
      <c r="F67" s="91" t="s">
        <v>116</v>
      </c>
      <c r="G67" s="91"/>
      <c r="H67" s="91"/>
      <c r="I67" s="91"/>
      <c r="J67" s="56" t="s">
        <v>117</v>
      </c>
    </row>
    <row r="68" spans="2:10" ht="22.5" customHeight="1">
      <c r="B68" s="140" t="s">
        <v>93</v>
      </c>
      <c r="C68" s="140"/>
      <c r="D68" s="140"/>
      <c r="E68" s="140"/>
      <c r="F68" s="91" t="s">
        <v>118</v>
      </c>
      <c r="G68" s="91"/>
      <c r="H68" s="91"/>
      <c r="I68" s="91"/>
      <c r="J68" s="91"/>
    </row>
    <row r="69" spans="2:10" ht="24" customHeight="1">
      <c r="B69" s="140" t="s">
        <v>94</v>
      </c>
      <c r="C69" s="140"/>
      <c r="D69" s="140"/>
      <c r="E69" s="140"/>
      <c r="F69" s="91" t="s">
        <v>119</v>
      </c>
      <c r="G69" s="91"/>
      <c r="H69" s="91"/>
      <c r="I69" s="91"/>
      <c r="J69" s="91"/>
    </row>
    <row r="70" spans="2:10" ht="12.75" customHeight="1">
      <c r="B70" s="140" t="s">
        <v>95</v>
      </c>
      <c r="C70" s="140"/>
      <c r="D70" s="140"/>
      <c r="E70" s="140"/>
      <c r="F70" s="91" t="s">
        <v>120</v>
      </c>
      <c r="G70" s="91"/>
      <c r="H70" s="91"/>
      <c r="I70" s="91"/>
      <c r="J70" s="91"/>
    </row>
    <row r="71" spans="2:10" ht="13.5" customHeight="1">
      <c r="B71" s="169"/>
      <c r="C71" s="170"/>
      <c r="D71" s="170"/>
      <c r="E71" s="170"/>
      <c r="F71" s="170"/>
      <c r="G71" s="170"/>
      <c r="H71" s="170"/>
      <c r="I71" s="170"/>
      <c r="J71" s="171"/>
    </row>
    <row r="72" spans="2:10" s="5" customFormat="1" ht="14.25" customHeight="1">
      <c r="B72" s="93" t="s">
        <v>2</v>
      </c>
      <c r="C72" s="93" t="s">
        <v>45</v>
      </c>
      <c r="D72" s="77" t="s">
        <v>46</v>
      </c>
      <c r="E72" s="151"/>
      <c r="F72" s="151"/>
      <c r="G72" s="151"/>
      <c r="H72" s="151"/>
      <c r="I72" s="151"/>
      <c r="J72" s="78"/>
    </row>
    <row r="73" spans="2:10" s="5" customFormat="1" ht="14.25" customHeight="1">
      <c r="B73" s="94"/>
      <c r="C73" s="94"/>
      <c r="D73" s="79" t="s">
        <v>47</v>
      </c>
      <c r="E73" s="80"/>
      <c r="F73" s="72" t="s">
        <v>48</v>
      </c>
      <c r="G73" s="72" t="s">
        <v>49</v>
      </c>
      <c r="H73" s="72" t="s">
        <v>50</v>
      </c>
      <c r="I73" s="69" t="s">
        <v>51</v>
      </c>
      <c r="J73" s="70"/>
    </row>
    <row r="74" spans="2:10" s="5" customFormat="1" ht="14.25" customHeight="1">
      <c r="B74" s="94"/>
      <c r="C74" s="94"/>
      <c r="D74" s="81"/>
      <c r="E74" s="82"/>
      <c r="F74" s="73"/>
      <c r="G74" s="73"/>
      <c r="H74" s="73"/>
      <c r="I74" s="77" t="s">
        <v>28</v>
      </c>
      <c r="J74" s="78"/>
    </row>
    <row r="75" spans="2:10" s="5" customFormat="1" ht="14.25" customHeight="1">
      <c r="B75" s="95"/>
      <c r="C75" s="95"/>
      <c r="D75" s="83"/>
      <c r="E75" s="84"/>
      <c r="F75" s="74"/>
      <c r="G75" s="74"/>
      <c r="H75" s="74"/>
      <c r="I75" s="35" t="s">
        <v>87</v>
      </c>
      <c r="J75" s="35" t="s">
        <v>31</v>
      </c>
    </row>
    <row r="76" spans="2:10" s="5" customFormat="1" ht="11.25" customHeight="1">
      <c r="B76" s="30" t="s">
        <v>52</v>
      </c>
      <c r="C76" s="72" t="s">
        <v>112</v>
      </c>
      <c r="D76" s="85" t="s">
        <v>121</v>
      </c>
      <c r="E76" s="86"/>
      <c r="F76" s="89" t="s">
        <v>120</v>
      </c>
      <c r="G76" s="89" t="s">
        <v>96</v>
      </c>
      <c r="H76" s="91"/>
      <c r="I76" s="75" t="s">
        <v>122</v>
      </c>
      <c r="J76" s="76"/>
    </row>
    <row r="77" spans="2:10" s="5" customFormat="1" ht="11.25" customHeight="1">
      <c r="B77" s="9">
        <v>1</v>
      </c>
      <c r="C77" s="73"/>
      <c r="D77" s="87"/>
      <c r="E77" s="88"/>
      <c r="F77" s="90"/>
      <c r="G77" s="90"/>
      <c r="H77" s="92"/>
      <c r="I77" s="52">
        <v>1600000</v>
      </c>
      <c r="J77" s="45">
        <f>I77</f>
        <v>1600000</v>
      </c>
    </row>
    <row r="78" spans="2:10" s="5" customFormat="1" ht="11.25" customHeight="1">
      <c r="B78" s="9">
        <v>2</v>
      </c>
      <c r="C78" s="73"/>
      <c r="D78" s="87"/>
      <c r="E78" s="88"/>
      <c r="F78" s="90"/>
      <c r="G78" s="90"/>
      <c r="H78" s="92"/>
      <c r="I78" s="52">
        <v>870000</v>
      </c>
      <c r="J78" s="45">
        <f t="shared" ref="J78:J87" si="6">I78</f>
        <v>870000</v>
      </c>
    </row>
    <row r="79" spans="2:10" s="5" customFormat="1" ht="11.25" customHeight="1">
      <c r="B79" s="9">
        <v>3</v>
      </c>
      <c r="C79" s="73"/>
      <c r="D79" s="87"/>
      <c r="E79" s="88"/>
      <c r="F79" s="90"/>
      <c r="G79" s="90"/>
      <c r="H79" s="92"/>
      <c r="I79" s="52">
        <v>9225000</v>
      </c>
      <c r="J79" s="45">
        <f t="shared" si="6"/>
        <v>9225000</v>
      </c>
    </row>
    <row r="80" spans="2:10" s="5" customFormat="1" ht="11.25" customHeight="1">
      <c r="B80" s="9">
        <v>4</v>
      </c>
      <c r="C80" s="73"/>
      <c r="D80" s="87"/>
      <c r="E80" s="88"/>
      <c r="F80" s="90"/>
      <c r="G80" s="90"/>
      <c r="H80" s="92"/>
      <c r="I80" s="52">
        <v>2560000</v>
      </c>
      <c r="J80" s="45">
        <f t="shared" si="6"/>
        <v>2560000</v>
      </c>
    </row>
    <row r="81" spans="2:10" s="5" customFormat="1" ht="11.25" customHeight="1">
      <c r="B81" s="9">
        <v>5</v>
      </c>
      <c r="C81" s="73"/>
      <c r="D81" s="87"/>
      <c r="E81" s="88"/>
      <c r="F81" s="90"/>
      <c r="G81" s="90"/>
      <c r="H81" s="92"/>
      <c r="I81" s="52">
        <v>2289000</v>
      </c>
      <c r="J81" s="45">
        <f t="shared" si="6"/>
        <v>2289000</v>
      </c>
    </row>
    <row r="82" spans="2:10" s="5" customFormat="1" ht="11.25" customHeight="1">
      <c r="B82" s="9">
        <v>6</v>
      </c>
      <c r="C82" s="73"/>
      <c r="D82" s="87"/>
      <c r="E82" s="88"/>
      <c r="F82" s="90"/>
      <c r="G82" s="90"/>
      <c r="H82" s="92"/>
      <c r="I82" s="52">
        <v>3600000</v>
      </c>
      <c r="J82" s="45">
        <f t="shared" si="6"/>
        <v>3600000</v>
      </c>
    </row>
    <row r="83" spans="2:10" s="5" customFormat="1" ht="11.25" customHeight="1">
      <c r="B83" s="9">
        <v>8</v>
      </c>
      <c r="C83" s="73"/>
      <c r="D83" s="87"/>
      <c r="E83" s="88"/>
      <c r="F83" s="90"/>
      <c r="G83" s="90"/>
      <c r="H83" s="92"/>
      <c r="I83" s="52">
        <v>462000</v>
      </c>
      <c r="J83" s="45">
        <f t="shared" si="6"/>
        <v>462000</v>
      </c>
    </row>
    <row r="84" spans="2:10" s="5" customFormat="1" ht="11.25" customHeight="1">
      <c r="B84" s="9">
        <v>9</v>
      </c>
      <c r="C84" s="73"/>
      <c r="D84" s="87"/>
      <c r="E84" s="88"/>
      <c r="F84" s="90"/>
      <c r="G84" s="90"/>
      <c r="H84" s="92"/>
      <c r="I84" s="52">
        <v>980000</v>
      </c>
      <c r="J84" s="45">
        <f t="shared" si="6"/>
        <v>980000</v>
      </c>
    </row>
    <row r="85" spans="2:10" s="5" customFormat="1" ht="11.25" customHeight="1">
      <c r="B85" s="9">
        <v>10</v>
      </c>
      <c r="C85" s="73"/>
      <c r="D85" s="87"/>
      <c r="E85" s="88"/>
      <c r="F85" s="90"/>
      <c r="G85" s="90"/>
      <c r="H85" s="92"/>
      <c r="I85" s="52">
        <v>1100000</v>
      </c>
      <c r="J85" s="45">
        <f t="shared" si="6"/>
        <v>1100000</v>
      </c>
    </row>
    <row r="86" spans="2:10" s="5" customFormat="1" ht="11.25" customHeight="1">
      <c r="B86" s="9">
        <v>11</v>
      </c>
      <c r="C86" s="73"/>
      <c r="D86" s="87"/>
      <c r="E86" s="88"/>
      <c r="F86" s="90"/>
      <c r="G86" s="90"/>
      <c r="H86" s="92"/>
      <c r="I86" s="52">
        <v>825000</v>
      </c>
      <c r="J86" s="45">
        <f t="shared" si="6"/>
        <v>825000</v>
      </c>
    </row>
    <row r="87" spans="2:10" s="5" customFormat="1" ht="11.25" customHeight="1">
      <c r="B87" s="9">
        <v>12</v>
      </c>
      <c r="C87" s="73"/>
      <c r="D87" s="87"/>
      <c r="E87" s="88"/>
      <c r="F87" s="90"/>
      <c r="G87" s="90"/>
      <c r="H87" s="92"/>
      <c r="I87" s="52">
        <v>825000</v>
      </c>
      <c r="J87" s="45">
        <f t="shared" si="6"/>
        <v>825000</v>
      </c>
    </row>
    <row r="88" spans="2:10" s="5" customFormat="1" ht="12.75" customHeight="1">
      <c r="B88" s="47" t="s">
        <v>53</v>
      </c>
      <c r="C88" s="73"/>
      <c r="D88" s="87"/>
      <c r="E88" s="88"/>
      <c r="F88" s="90"/>
      <c r="G88" s="90"/>
      <c r="H88" s="91"/>
      <c r="I88" s="31" t="s">
        <v>54</v>
      </c>
      <c r="J88" s="46">
        <f>SUM(J77:J87)</f>
        <v>24336000</v>
      </c>
    </row>
    <row r="89" spans="2:10" s="5" customFormat="1" ht="11.25" customHeight="1">
      <c r="B89" s="30" t="s">
        <v>52</v>
      </c>
      <c r="C89" s="72" t="s">
        <v>113</v>
      </c>
      <c r="D89" s="85" t="s">
        <v>123</v>
      </c>
      <c r="E89" s="86"/>
      <c r="F89" s="89" t="s">
        <v>120</v>
      </c>
      <c r="G89" s="89" t="s">
        <v>96</v>
      </c>
      <c r="H89" s="91"/>
      <c r="I89" s="75" t="s">
        <v>122</v>
      </c>
      <c r="J89" s="76"/>
    </row>
    <row r="90" spans="2:10" s="5" customFormat="1" ht="11.25" customHeight="1">
      <c r="B90" s="48">
        <v>7</v>
      </c>
      <c r="C90" s="73"/>
      <c r="D90" s="87"/>
      <c r="E90" s="88"/>
      <c r="F90" s="90"/>
      <c r="G90" s="90"/>
      <c r="H90" s="92"/>
      <c r="I90" s="50">
        <v>2000000</v>
      </c>
      <c r="J90" s="45">
        <f t="shared" ref="J90" si="7">I90</f>
        <v>2000000</v>
      </c>
    </row>
    <row r="91" spans="2:10" s="5" customFormat="1" ht="12.75" customHeight="1">
      <c r="B91" s="34" t="s">
        <v>53</v>
      </c>
      <c r="C91" s="73"/>
      <c r="D91" s="87"/>
      <c r="E91" s="88"/>
      <c r="F91" s="90"/>
      <c r="G91" s="90"/>
      <c r="H91" s="91"/>
      <c r="I91" s="31" t="s">
        <v>54</v>
      </c>
      <c r="J91" s="36">
        <f>SUM(J90:J90)</f>
        <v>2000000</v>
      </c>
    </row>
    <row r="92" spans="2:10" ht="11.25" customHeight="1">
      <c r="B92" s="173" t="s">
        <v>57</v>
      </c>
      <c r="C92" s="174"/>
      <c r="D92" s="174"/>
      <c r="E92" s="174"/>
      <c r="F92" s="174"/>
      <c r="G92" s="174"/>
      <c r="H92" s="175"/>
      <c r="I92" s="176"/>
      <c r="J92" s="2"/>
    </row>
    <row r="93" spans="2:10" ht="24" customHeight="1">
      <c r="B93" s="49" t="s">
        <v>83</v>
      </c>
      <c r="C93" s="49" t="s">
        <v>45</v>
      </c>
      <c r="D93" s="69" t="s">
        <v>58</v>
      </c>
      <c r="E93" s="145"/>
      <c r="F93" s="145"/>
      <c r="G93" s="177" t="s">
        <v>73</v>
      </c>
      <c r="H93" s="177"/>
      <c r="I93" s="49" t="s">
        <v>60</v>
      </c>
      <c r="J93" s="59" t="s">
        <v>59</v>
      </c>
    </row>
    <row r="94" spans="2:10" s="15" customFormat="1" ht="25.5" customHeight="1">
      <c r="B94" s="55" t="s">
        <v>124</v>
      </c>
      <c r="C94" s="55" t="s">
        <v>112</v>
      </c>
      <c r="D94" s="147" t="s">
        <v>132</v>
      </c>
      <c r="E94" s="189"/>
      <c r="F94" s="148"/>
      <c r="G94" s="173" t="s">
        <v>130</v>
      </c>
      <c r="H94" s="176"/>
      <c r="I94" s="54" t="s">
        <v>129</v>
      </c>
      <c r="J94" s="57" t="s">
        <v>131</v>
      </c>
    </row>
    <row r="95" spans="2:10" s="15" customFormat="1" ht="30" customHeight="1">
      <c r="B95" s="55">
        <v>7</v>
      </c>
      <c r="C95" s="55" t="s">
        <v>113</v>
      </c>
      <c r="D95" s="147" t="s">
        <v>128</v>
      </c>
      <c r="E95" s="189"/>
      <c r="F95" s="148"/>
      <c r="G95" s="173" t="s">
        <v>126</v>
      </c>
      <c r="H95" s="176"/>
      <c r="I95" s="54" t="s">
        <v>125</v>
      </c>
      <c r="J95" s="57" t="s">
        <v>127</v>
      </c>
    </row>
    <row r="96" spans="2:10" ht="9.75" customHeight="1">
      <c r="B96" s="178"/>
      <c r="C96" s="179"/>
      <c r="D96" s="179"/>
      <c r="E96" s="179"/>
      <c r="F96" s="179"/>
      <c r="G96" s="179"/>
      <c r="H96" s="179"/>
      <c r="I96" s="179"/>
      <c r="J96" s="180"/>
    </row>
    <row r="97" spans="2:10" ht="13.5" customHeight="1">
      <c r="B97" s="127" t="s">
        <v>35</v>
      </c>
      <c r="C97" s="128"/>
      <c r="D97" s="129"/>
      <c r="E97" s="163"/>
      <c r="F97" s="167"/>
      <c r="G97" s="167"/>
      <c r="H97" s="167"/>
      <c r="I97" s="167"/>
      <c r="J97" s="168"/>
    </row>
    <row r="98" spans="2:10" ht="9.75" customHeight="1">
      <c r="B98" s="181"/>
      <c r="C98" s="182"/>
      <c r="D98" s="182"/>
      <c r="E98" s="182"/>
      <c r="F98" s="182"/>
      <c r="G98" s="182"/>
      <c r="H98" s="182"/>
      <c r="I98" s="182"/>
      <c r="J98" s="183"/>
    </row>
    <row r="99" spans="2:10" ht="32.25" customHeight="1">
      <c r="B99" s="184" t="s">
        <v>61</v>
      </c>
      <c r="C99" s="185"/>
      <c r="D99" s="185"/>
      <c r="E99" s="186"/>
      <c r="F99" s="187"/>
      <c r="G99" s="187"/>
      <c r="H99" s="187"/>
      <c r="I99" s="187"/>
      <c r="J99" s="188"/>
    </row>
    <row r="100" spans="2:10" ht="13.5" customHeight="1">
      <c r="B100" s="160"/>
      <c r="C100" s="161"/>
      <c r="D100" s="161"/>
      <c r="E100" s="161"/>
      <c r="F100" s="161"/>
      <c r="G100" s="161"/>
      <c r="H100" s="161"/>
      <c r="I100" s="161"/>
      <c r="J100" s="162"/>
    </row>
    <row r="101" spans="2:10" ht="39.75" customHeight="1">
      <c r="B101" s="184" t="s">
        <v>62</v>
      </c>
      <c r="C101" s="185"/>
      <c r="D101" s="191"/>
      <c r="E101" s="186"/>
      <c r="F101" s="187"/>
      <c r="G101" s="187"/>
      <c r="H101" s="187"/>
      <c r="I101" s="187"/>
      <c r="J101" s="188"/>
    </row>
    <row r="102" spans="2:10" ht="8.25" customHeight="1">
      <c r="B102" s="160"/>
      <c r="C102" s="161"/>
      <c r="D102" s="161"/>
      <c r="E102" s="161"/>
      <c r="F102" s="161"/>
      <c r="G102" s="161"/>
      <c r="H102" s="161"/>
      <c r="I102" s="161"/>
      <c r="J102" s="162"/>
    </row>
    <row r="103" spans="2:10" ht="24" customHeight="1">
      <c r="B103" s="184" t="s">
        <v>63</v>
      </c>
      <c r="C103" s="185"/>
      <c r="D103" s="191"/>
      <c r="E103" s="186"/>
      <c r="F103" s="187"/>
      <c r="G103" s="187"/>
      <c r="H103" s="187"/>
      <c r="I103" s="187"/>
      <c r="J103" s="188"/>
    </row>
    <row r="104" spans="2:10" ht="12" customHeight="1">
      <c r="B104" s="192"/>
      <c r="C104" s="193"/>
      <c r="D104" s="193"/>
      <c r="E104" s="193"/>
      <c r="F104" s="193"/>
      <c r="G104" s="193"/>
      <c r="H104" s="193"/>
      <c r="I104" s="193"/>
      <c r="J104" s="194"/>
    </row>
    <row r="105" spans="2:10" ht="12" customHeight="1">
      <c r="B105" s="184" t="s">
        <v>64</v>
      </c>
      <c r="C105" s="185"/>
      <c r="D105" s="185"/>
      <c r="E105" s="185"/>
      <c r="F105" s="185"/>
      <c r="G105" s="185"/>
      <c r="H105" s="185"/>
      <c r="I105" s="185"/>
      <c r="J105" s="191"/>
    </row>
    <row r="106" spans="2:10" ht="8.25" customHeight="1">
      <c r="B106" s="178"/>
      <c r="C106" s="179"/>
      <c r="D106" s="179"/>
      <c r="E106" s="179"/>
      <c r="F106" s="179"/>
      <c r="G106" s="179"/>
      <c r="H106" s="179"/>
      <c r="I106" s="179"/>
      <c r="J106" s="180"/>
    </row>
    <row r="107" spans="2:10" ht="12" customHeight="1">
      <c r="B107" s="195" t="s">
        <v>65</v>
      </c>
      <c r="C107" s="196"/>
      <c r="D107" s="196"/>
      <c r="E107" s="196"/>
      <c r="F107" s="196"/>
      <c r="G107" s="196"/>
      <c r="H107" s="196"/>
      <c r="I107" s="196"/>
      <c r="J107" s="197"/>
    </row>
    <row r="108" spans="2:10" ht="12" customHeight="1">
      <c r="B108" s="127" t="s">
        <v>66</v>
      </c>
      <c r="C108" s="128"/>
      <c r="D108" s="129"/>
      <c r="E108" s="127" t="s">
        <v>68</v>
      </c>
      <c r="F108" s="128"/>
      <c r="G108" s="129"/>
      <c r="H108" s="127" t="s">
        <v>69</v>
      </c>
      <c r="I108" s="129"/>
      <c r="J108" s="53"/>
    </row>
    <row r="109" spans="2:10" ht="12" customHeight="1">
      <c r="B109" s="127" t="s">
        <v>67</v>
      </c>
      <c r="C109" s="128"/>
      <c r="D109" s="129"/>
      <c r="E109" s="127">
        <v>10596152</v>
      </c>
      <c r="F109" s="128"/>
      <c r="G109" s="129"/>
      <c r="H109" s="190" t="s">
        <v>70</v>
      </c>
      <c r="I109" s="129"/>
      <c r="J109" s="53"/>
    </row>
    <row r="110" spans="2:10" ht="12.75" customHeight="1">
      <c r="B110" s="112" t="s">
        <v>71</v>
      </c>
      <c r="C110" s="112"/>
      <c r="D110" s="112"/>
    </row>
    <row r="111" spans="2:10" ht="11.25" customHeight="1">
      <c r="B111" s="115"/>
      <c r="C111" s="115"/>
      <c r="D111" s="115"/>
    </row>
    <row r="112" spans="2:10" ht="11.25" customHeight="1">
      <c r="B112" s="61"/>
      <c r="C112" s="61"/>
      <c r="D112" s="61"/>
    </row>
    <row r="113" spans="2:10" ht="11.25" customHeight="1">
      <c r="B113" s="61"/>
      <c r="C113" s="61"/>
      <c r="D113" s="61"/>
    </row>
    <row r="114" spans="2:10" ht="11.25" customHeight="1">
      <c r="B114" s="61"/>
      <c r="C114" s="61"/>
      <c r="D114" s="61"/>
    </row>
    <row r="115" spans="2:10" ht="11.25" customHeight="1">
      <c r="B115" s="61"/>
      <c r="C115" s="61"/>
      <c r="D115" s="61"/>
    </row>
    <row r="116" spans="2:10" ht="11.25" customHeight="1">
      <c r="B116" s="61"/>
      <c r="C116" s="61"/>
      <c r="D116" s="61"/>
    </row>
    <row r="117" spans="2:10" ht="11.25" customHeight="1">
      <c r="B117" s="61"/>
      <c r="C117" s="61"/>
      <c r="D117" s="61"/>
    </row>
    <row r="118" spans="2:10" ht="11.25" customHeight="1">
      <c r="B118" s="61"/>
      <c r="C118" s="61"/>
      <c r="D118" s="61"/>
    </row>
    <row r="119" spans="2:10" ht="11.25" customHeight="1">
      <c r="B119" s="61"/>
      <c r="C119" s="61"/>
      <c r="D119" s="61"/>
    </row>
    <row r="120" spans="2:10" ht="11.25" customHeight="1">
      <c r="B120" s="61"/>
      <c r="C120" s="61"/>
      <c r="D120" s="61"/>
    </row>
    <row r="121" spans="2:10" ht="11.25" customHeight="1">
      <c r="B121" s="61"/>
      <c r="C121" s="61"/>
      <c r="D121" s="61"/>
    </row>
    <row r="122" spans="2:10" ht="11.25" customHeight="1">
      <c r="B122" s="61"/>
      <c r="C122" s="61"/>
      <c r="D122" s="61"/>
    </row>
    <row r="123" spans="2:10" ht="11.25" customHeight="1">
      <c r="B123" s="61"/>
      <c r="C123" s="61"/>
      <c r="D123" s="61"/>
    </row>
    <row r="124" spans="2:10" ht="11.25" customHeight="1">
      <c r="B124" s="61"/>
      <c r="C124" s="61"/>
      <c r="D124" s="61"/>
    </row>
    <row r="125" spans="2:10" ht="11.25" customHeight="1">
      <c r="B125" s="61"/>
      <c r="C125" s="61"/>
      <c r="D125" s="61"/>
    </row>
    <row r="126" spans="2:10" ht="18" customHeight="1">
      <c r="B126" s="71" t="s">
        <v>79</v>
      </c>
      <c r="C126" s="71"/>
      <c r="D126" s="71"/>
      <c r="E126" s="71"/>
      <c r="F126" s="71"/>
      <c r="G126" s="71"/>
      <c r="H126" s="71"/>
      <c r="I126" s="71"/>
      <c r="J126" s="71"/>
    </row>
    <row r="127" spans="2:10" ht="12.75" customHeight="1">
      <c r="B127" s="71" t="s">
        <v>80</v>
      </c>
      <c r="C127" s="71"/>
      <c r="D127" s="71"/>
      <c r="E127" s="71"/>
      <c r="F127" s="71"/>
      <c r="G127" s="71"/>
      <c r="H127" s="71"/>
      <c r="I127" s="71"/>
      <c r="J127" s="71"/>
    </row>
    <row r="128" spans="2:10" ht="12.75" customHeight="1">
      <c r="B128" s="71" t="s">
        <v>74</v>
      </c>
      <c r="C128" s="71"/>
      <c r="D128" s="71"/>
      <c r="E128" s="71"/>
      <c r="F128" s="71"/>
      <c r="G128" s="71"/>
      <c r="H128" s="71"/>
      <c r="I128" s="71"/>
      <c r="J128" s="71"/>
    </row>
    <row r="129" spans="2:10" ht="12.75" customHeight="1">
      <c r="B129" s="71" t="s">
        <v>75</v>
      </c>
      <c r="C129" s="71"/>
      <c r="D129" s="71"/>
      <c r="E129" s="71"/>
      <c r="F129" s="71"/>
      <c r="G129" s="71"/>
      <c r="H129" s="71"/>
      <c r="I129" s="71"/>
      <c r="J129" s="71"/>
    </row>
    <row r="130" spans="2:10" ht="12.75" customHeight="1">
      <c r="B130" s="71" t="s">
        <v>76</v>
      </c>
      <c r="C130" s="71"/>
      <c r="D130" s="71"/>
      <c r="E130" s="71"/>
      <c r="F130" s="71"/>
      <c r="G130" s="71"/>
      <c r="H130" s="71"/>
      <c r="I130" s="71"/>
      <c r="J130" s="71"/>
    </row>
    <row r="131" spans="2:10" ht="12.75" customHeight="1">
      <c r="B131" s="71" t="s">
        <v>77</v>
      </c>
      <c r="C131" s="71"/>
      <c r="D131" s="71"/>
      <c r="E131" s="71"/>
      <c r="F131" s="71"/>
      <c r="G131" s="71"/>
      <c r="H131" s="71"/>
      <c r="I131" s="71"/>
      <c r="J131" s="71"/>
    </row>
    <row r="132" spans="2:10" ht="12.75" customHeight="1">
      <c r="B132" s="71" t="s">
        <v>81</v>
      </c>
      <c r="C132" s="71"/>
      <c r="D132" s="71"/>
      <c r="E132" s="71"/>
      <c r="F132" s="71"/>
      <c r="G132" s="71"/>
      <c r="H132" s="71"/>
      <c r="I132" s="71"/>
      <c r="J132" s="71"/>
    </row>
    <row r="133" spans="2:10" ht="12.75" customHeight="1">
      <c r="B133" s="71" t="s">
        <v>78</v>
      </c>
      <c r="C133" s="71"/>
      <c r="D133" s="71"/>
      <c r="E133" s="71"/>
      <c r="F133" s="71"/>
      <c r="G133" s="71"/>
      <c r="H133" s="71"/>
      <c r="I133" s="71"/>
      <c r="J133" s="71"/>
    </row>
    <row r="134" spans="2:10" s="41" customFormat="1" ht="12.75" customHeight="1">
      <c r="F134" s="42"/>
      <c r="G134" s="42"/>
    </row>
    <row r="135" spans="2:10" s="41" customFormat="1">
      <c r="F135" s="42"/>
      <c r="G135" s="42"/>
    </row>
    <row r="136" spans="2:10" s="41" customFormat="1">
      <c r="F136" s="42"/>
      <c r="G136" s="42"/>
    </row>
    <row r="137" spans="2:10" s="41" customFormat="1">
      <c r="F137" s="42"/>
      <c r="G137" s="42"/>
    </row>
    <row r="138" spans="2:10" s="41" customFormat="1">
      <c r="F138" s="42"/>
      <c r="G138" s="42"/>
    </row>
    <row r="139" spans="2:10" s="41" customFormat="1">
      <c r="F139" s="42"/>
      <c r="G139" s="42"/>
    </row>
    <row r="140" spans="2:10" s="41" customFormat="1">
      <c r="F140" s="42"/>
      <c r="G140" s="42"/>
    </row>
    <row r="141" spans="2:10" s="41" customFormat="1">
      <c r="F141" s="42"/>
      <c r="G141" s="42"/>
    </row>
    <row r="142" spans="2:10" s="41" customFormat="1">
      <c r="F142" s="42"/>
      <c r="G142" s="42"/>
    </row>
    <row r="143" spans="2:10" s="41" customFormat="1">
      <c r="F143" s="42"/>
      <c r="G143" s="42"/>
    </row>
    <row r="144" spans="2:10" s="41" customFormat="1">
      <c r="F144" s="42"/>
      <c r="G144" s="42"/>
    </row>
    <row r="145" spans="6:7" s="41" customFormat="1">
      <c r="F145" s="42"/>
      <c r="G145" s="42"/>
    </row>
    <row r="146" spans="6:7" s="41" customFormat="1">
      <c r="F146" s="42"/>
      <c r="G146" s="42"/>
    </row>
    <row r="147" spans="6:7" s="41" customFormat="1">
      <c r="F147" s="42"/>
      <c r="G147" s="42"/>
    </row>
    <row r="148" spans="6:7" s="41" customFormat="1">
      <c r="F148" s="42"/>
      <c r="G148" s="42"/>
    </row>
    <row r="149" spans="6:7" s="41" customFormat="1">
      <c r="F149" s="42"/>
      <c r="G149" s="42"/>
    </row>
    <row r="150" spans="6:7" s="41" customFormat="1">
      <c r="F150" s="42"/>
      <c r="G150" s="42"/>
    </row>
    <row r="151" spans="6:7" s="41" customFormat="1">
      <c r="F151" s="42"/>
      <c r="G151" s="42"/>
    </row>
    <row r="152" spans="6:7" s="41" customFormat="1">
      <c r="F152" s="42"/>
      <c r="G152" s="42"/>
    </row>
    <row r="153" spans="6:7" s="41" customFormat="1">
      <c r="F153" s="42"/>
      <c r="G153" s="42"/>
    </row>
    <row r="154" spans="6:7" s="41" customFormat="1">
      <c r="F154" s="42"/>
      <c r="G154" s="42"/>
    </row>
    <row r="155" spans="6:7" s="41" customFormat="1">
      <c r="F155" s="42"/>
      <c r="G155" s="42"/>
    </row>
    <row r="156" spans="6:7" s="41" customFormat="1">
      <c r="F156" s="42"/>
      <c r="G156" s="42"/>
    </row>
    <row r="157" spans="6:7" s="41" customFormat="1">
      <c r="F157" s="42"/>
      <c r="G157" s="42"/>
    </row>
    <row r="158" spans="6:7" s="41" customFormat="1">
      <c r="F158" s="42"/>
      <c r="G158" s="42"/>
    </row>
    <row r="159" spans="6:7" s="41" customFormat="1">
      <c r="F159" s="42"/>
      <c r="G159" s="42"/>
    </row>
    <row r="160" spans="6:7" s="41" customFormat="1">
      <c r="F160" s="42"/>
      <c r="G160" s="42"/>
    </row>
    <row r="161" spans="6:7" s="41" customFormat="1">
      <c r="F161" s="42"/>
      <c r="G161" s="42"/>
    </row>
    <row r="162" spans="6:7" s="41" customFormat="1">
      <c r="F162" s="42"/>
      <c r="G162" s="42"/>
    </row>
    <row r="163" spans="6:7" s="41" customFormat="1">
      <c r="F163" s="42"/>
      <c r="G163" s="42"/>
    </row>
    <row r="164" spans="6:7" s="41" customFormat="1">
      <c r="F164" s="42"/>
      <c r="G164" s="42"/>
    </row>
    <row r="165" spans="6:7" s="41" customFormat="1">
      <c r="F165" s="42"/>
      <c r="G165" s="42"/>
    </row>
    <row r="166" spans="6:7" s="41" customFormat="1">
      <c r="F166" s="42"/>
      <c r="G166" s="42"/>
    </row>
    <row r="167" spans="6:7" s="41" customFormat="1">
      <c r="F167" s="42"/>
      <c r="G167" s="42"/>
    </row>
    <row r="168" spans="6:7" s="41" customFormat="1">
      <c r="F168" s="42"/>
      <c r="G168" s="42"/>
    </row>
    <row r="169" spans="6:7" s="41" customFormat="1">
      <c r="F169" s="42"/>
      <c r="G169" s="42"/>
    </row>
    <row r="170" spans="6:7" s="41" customFormat="1">
      <c r="F170" s="42"/>
      <c r="G170" s="42"/>
    </row>
    <row r="171" spans="6:7" s="41" customFormat="1">
      <c r="F171" s="42"/>
      <c r="G171" s="42"/>
    </row>
    <row r="172" spans="6:7" s="41" customFormat="1">
      <c r="F172" s="42"/>
      <c r="G172" s="42"/>
    </row>
    <row r="173" spans="6:7" s="41" customFormat="1">
      <c r="F173" s="42"/>
      <c r="G173" s="42"/>
    </row>
    <row r="174" spans="6:7" s="41" customFormat="1">
      <c r="F174" s="42"/>
      <c r="G174" s="42"/>
    </row>
    <row r="175" spans="6:7" s="41" customFormat="1">
      <c r="F175" s="42"/>
      <c r="G175" s="42"/>
    </row>
    <row r="176" spans="6:7" s="41" customFormat="1">
      <c r="F176" s="42"/>
      <c r="G176" s="42"/>
    </row>
    <row r="177" spans="6:7" s="41" customFormat="1">
      <c r="F177" s="42"/>
      <c r="G177" s="42"/>
    </row>
    <row r="178" spans="6:7" s="41" customFormat="1">
      <c r="F178" s="42"/>
      <c r="G178" s="42"/>
    </row>
    <row r="179" spans="6:7" s="41" customFormat="1">
      <c r="F179" s="42"/>
      <c r="G179" s="42"/>
    </row>
    <row r="180" spans="6:7" s="41" customFormat="1">
      <c r="F180" s="42"/>
      <c r="G180" s="42"/>
    </row>
    <row r="181" spans="6:7" s="41" customFormat="1">
      <c r="F181" s="42"/>
      <c r="G181" s="42"/>
    </row>
    <row r="182" spans="6:7" s="41" customFormat="1">
      <c r="F182" s="42"/>
      <c r="G182" s="42"/>
    </row>
    <row r="183" spans="6:7" s="41" customFormat="1">
      <c r="F183" s="42"/>
      <c r="G183" s="42"/>
    </row>
    <row r="184" spans="6:7" s="41" customFormat="1">
      <c r="F184" s="42"/>
      <c r="G184" s="42"/>
    </row>
    <row r="185" spans="6:7" s="41" customFormat="1">
      <c r="F185" s="42"/>
      <c r="G185" s="42"/>
    </row>
    <row r="186" spans="6:7" s="41" customFormat="1">
      <c r="F186" s="42"/>
      <c r="G186" s="42"/>
    </row>
    <row r="187" spans="6:7" s="41" customFormat="1">
      <c r="F187" s="42"/>
      <c r="G187" s="42"/>
    </row>
    <row r="188" spans="6:7" s="41" customFormat="1">
      <c r="F188" s="42"/>
      <c r="G188" s="42"/>
    </row>
    <row r="189" spans="6:7" s="41" customFormat="1">
      <c r="F189" s="42"/>
      <c r="G189" s="42"/>
    </row>
    <row r="190" spans="6:7" s="41" customFormat="1">
      <c r="F190" s="42"/>
      <c r="G190" s="42"/>
    </row>
    <row r="191" spans="6:7" s="41" customFormat="1">
      <c r="F191" s="42"/>
      <c r="G191" s="42"/>
    </row>
    <row r="192" spans="6:7" s="41" customFormat="1">
      <c r="F192" s="42"/>
      <c r="G192" s="42"/>
    </row>
    <row r="193" spans="6:7" s="41" customFormat="1">
      <c r="F193" s="42"/>
      <c r="G193" s="42"/>
    </row>
    <row r="194" spans="6:7" s="41" customFormat="1">
      <c r="F194" s="42"/>
      <c r="G194" s="42"/>
    </row>
    <row r="195" spans="6:7" s="41" customFormat="1">
      <c r="F195" s="42"/>
      <c r="G195" s="42"/>
    </row>
    <row r="196" spans="6:7" s="41" customFormat="1">
      <c r="F196" s="42"/>
      <c r="G196" s="42"/>
    </row>
    <row r="197" spans="6:7" s="41" customFormat="1">
      <c r="F197" s="42"/>
      <c r="G197" s="42"/>
    </row>
    <row r="198" spans="6:7" s="41" customFormat="1">
      <c r="F198" s="42"/>
      <c r="G198" s="42"/>
    </row>
    <row r="199" spans="6:7" s="41" customFormat="1">
      <c r="F199" s="42"/>
      <c r="G199" s="42"/>
    </row>
    <row r="200" spans="6:7" s="41" customFormat="1">
      <c r="F200" s="42"/>
      <c r="G200" s="42"/>
    </row>
    <row r="201" spans="6:7" s="41" customFormat="1">
      <c r="F201" s="42"/>
      <c r="G201" s="42"/>
    </row>
    <row r="202" spans="6:7" s="41" customFormat="1">
      <c r="F202" s="42"/>
      <c r="G202" s="42"/>
    </row>
    <row r="203" spans="6:7" s="41" customFormat="1">
      <c r="F203" s="42"/>
      <c r="G203" s="42"/>
    </row>
    <row r="204" spans="6:7" s="41" customFormat="1">
      <c r="F204" s="42"/>
      <c r="G204" s="42"/>
    </row>
    <row r="205" spans="6:7" s="41" customFormat="1">
      <c r="F205" s="42"/>
      <c r="G205" s="42"/>
    </row>
    <row r="206" spans="6:7" s="41" customFormat="1">
      <c r="F206" s="42"/>
      <c r="G206" s="42"/>
    </row>
    <row r="207" spans="6:7" s="41" customFormat="1">
      <c r="F207" s="42"/>
      <c r="G207" s="42"/>
    </row>
    <row r="208" spans="6:7" s="41" customFormat="1">
      <c r="F208" s="42"/>
      <c r="G208" s="42"/>
    </row>
    <row r="209" spans="6:7" s="41" customFormat="1">
      <c r="F209" s="42"/>
      <c r="G209" s="42"/>
    </row>
    <row r="210" spans="6:7" s="41" customFormat="1">
      <c r="F210" s="42"/>
      <c r="G210" s="42"/>
    </row>
    <row r="211" spans="6:7" s="41" customFormat="1">
      <c r="F211" s="42"/>
      <c r="G211" s="42"/>
    </row>
    <row r="212" spans="6:7" s="41" customFormat="1">
      <c r="F212" s="42"/>
      <c r="G212" s="42"/>
    </row>
    <row r="213" spans="6:7" s="41" customFormat="1">
      <c r="F213" s="42"/>
      <c r="G213" s="42"/>
    </row>
    <row r="214" spans="6:7" s="41" customFormat="1">
      <c r="F214" s="42"/>
      <c r="G214" s="42"/>
    </row>
    <row r="215" spans="6:7" s="41" customFormat="1">
      <c r="F215" s="42"/>
      <c r="G215" s="42"/>
    </row>
    <row r="216" spans="6:7" s="41" customFormat="1">
      <c r="F216" s="42"/>
      <c r="G216" s="42"/>
    </row>
    <row r="217" spans="6:7" s="41" customFormat="1">
      <c r="F217" s="42"/>
      <c r="G217" s="42"/>
    </row>
    <row r="218" spans="6:7" s="41" customFormat="1">
      <c r="F218" s="42"/>
      <c r="G218" s="42"/>
    </row>
    <row r="219" spans="6:7" s="41" customFormat="1">
      <c r="F219" s="42"/>
      <c r="G219" s="42"/>
    </row>
    <row r="220" spans="6:7" s="41" customFormat="1">
      <c r="F220" s="42"/>
      <c r="G220" s="42"/>
    </row>
    <row r="221" spans="6:7" s="41" customFormat="1">
      <c r="F221" s="42"/>
      <c r="G221" s="42"/>
    </row>
    <row r="222" spans="6:7" s="41" customFormat="1">
      <c r="F222" s="42"/>
      <c r="G222" s="42"/>
    </row>
    <row r="223" spans="6:7" s="41" customFormat="1">
      <c r="F223" s="42"/>
      <c r="G223" s="42"/>
    </row>
    <row r="224" spans="6:7" s="41" customFormat="1">
      <c r="F224" s="42"/>
      <c r="G224" s="42"/>
    </row>
    <row r="225" spans="6:7" s="41" customFormat="1">
      <c r="F225" s="42"/>
      <c r="G225" s="42"/>
    </row>
    <row r="226" spans="6:7" s="41" customFormat="1">
      <c r="F226" s="42"/>
      <c r="G226" s="42"/>
    </row>
    <row r="227" spans="6:7" s="41" customFormat="1">
      <c r="F227" s="42"/>
      <c r="G227" s="42"/>
    </row>
    <row r="228" spans="6:7" s="41" customFormat="1">
      <c r="F228" s="42"/>
      <c r="G228" s="42"/>
    </row>
    <row r="229" spans="6:7" s="41" customFormat="1">
      <c r="F229" s="42"/>
      <c r="G229" s="42"/>
    </row>
    <row r="230" spans="6:7" s="41" customFormat="1">
      <c r="F230" s="42"/>
      <c r="G230" s="42"/>
    </row>
    <row r="231" spans="6:7" s="41" customFormat="1">
      <c r="F231" s="42"/>
      <c r="G231" s="42"/>
    </row>
    <row r="232" spans="6:7" s="41" customFormat="1">
      <c r="F232" s="42"/>
      <c r="G232" s="42"/>
    </row>
    <row r="233" spans="6:7" s="41" customFormat="1">
      <c r="F233" s="42"/>
      <c r="G233" s="42"/>
    </row>
    <row r="234" spans="6:7" s="41" customFormat="1">
      <c r="F234" s="42"/>
      <c r="G234" s="42"/>
    </row>
    <row r="235" spans="6:7" s="41" customFormat="1">
      <c r="F235" s="42"/>
      <c r="G235" s="42"/>
    </row>
    <row r="236" spans="6:7" s="41" customFormat="1">
      <c r="F236" s="42"/>
      <c r="G236" s="42"/>
    </row>
    <row r="237" spans="6:7" s="41" customFormat="1">
      <c r="F237" s="42"/>
      <c r="G237" s="42"/>
    </row>
    <row r="238" spans="6:7" s="41" customFormat="1">
      <c r="F238" s="42"/>
      <c r="G238" s="42"/>
    </row>
    <row r="239" spans="6:7" s="41" customFormat="1">
      <c r="F239" s="42"/>
      <c r="G239" s="42"/>
    </row>
    <row r="240" spans="6:7" s="41" customFormat="1">
      <c r="F240" s="42"/>
      <c r="G240" s="42"/>
    </row>
    <row r="241" spans="6:7" s="41" customFormat="1">
      <c r="F241" s="42"/>
      <c r="G241" s="42"/>
    </row>
    <row r="242" spans="6:7" s="41" customFormat="1">
      <c r="F242" s="42"/>
      <c r="G242" s="42"/>
    </row>
    <row r="243" spans="6:7" s="41" customFormat="1">
      <c r="F243" s="42"/>
      <c r="G243" s="42"/>
    </row>
    <row r="244" spans="6:7" s="41" customFormat="1">
      <c r="F244" s="42"/>
      <c r="G244" s="42"/>
    </row>
    <row r="245" spans="6:7" s="41" customFormat="1">
      <c r="F245" s="42"/>
      <c r="G245" s="42"/>
    </row>
    <row r="246" spans="6:7" s="41" customFormat="1">
      <c r="F246" s="42"/>
      <c r="G246" s="42"/>
    </row>
    <row r="247" spans="6:7" s="41" customFormat="1">
      <c r="F247" s="42"/>
      <c r="G247" s="42"/>
    </row>
    <row r="248" spans="6:7" s="41" customFormat="1">
      <c r="F248" s="42"/>
      <c r="G248" s="42"/>
    </row>
    <row r="249" spans="6:7" s="41" customFormat="1">
      <c r="F249" s="42"/>
      <c r="G249" s="42"/>
    </row>
    <row r="250" spans="6:7" s="41" customFormat="1">
      <c r="F250" s="42"/>
      <c r="G250" s="42"/>
    </row>
    <row r="251" spans="6:7" s="41" customFormat="1">
      <c r="F251" s="42"/>
      <c r="G251" s="42"/>
    </row>
    <row r="252" spans="6:7" s="41" customFormat="1">
      <c r="F252" s="42"/>
      <c r="G252" s="42"/>
    </row>
    <row r="253" spans="6:7" s="41" customFormat="1">
      <c r="F253" s="42"/>
      <c r="G253" s="42"/>
    </row>
    <row r="254" spans="6:7" s="41" customFormat="1">
      <c r="F254" s="42"/>
      <c r="G254" s="42"/>
    </row>
    <row r="255" spans="6:7" s="41" customFormat="1">
      <c r="F255" s="42"/>
      <c r="G255" s="42"/>
    </row>
    <row r="256" spans="6:7" s="41" customFormat="1">
      <c r="F256" s="42"/>
      <c r="G256" s="42"/>
    </row>
    <row r="257" spans="6:7" s="41" customFormat="1">
      <c r="F257" s="42"/>
      <c r="G257" s="42"/>
    </row>
    <row r="258" spans="6:7" s="41" customFormat="1">
      <c r="F258" s="42"/>
      <c r="G258" s="42"/>
    </row>
    <row r="259" spans="6:7" s="41" customFormat="1">
      <c r="F259" s="42"/>
      <c r="G259" s="42"/>
    </row>
    <row r="260" spans="6:7" s="41" customFormat="1">
      <c r="F260" s="42"/>
      <c r="G260" s="42"/>
    </row>
    <row r="261" spans="6:7" s="41" customFormat="1">
      <c r="F261" s="42"/>
      <c r="G261" s="42"/>
    </row>
    <row r="262" spans="6:7" s="41" customFormat="1">
      <c r="F262" s="42"/>
      <c r="G262" s="42"/>
    </row>
    <row r="263" spans="6:7" s="41" customFormat="1">
      <c r="F263" s="42"/>
      <c r="G263" s="42"/>
    </row>
    <row r="264" spans="6:7" s="41" customFormat="1">
      <c r="F264" s="42"/>
      <c r="G264" s="42"/>
    </row>
    <row r="265" spans="6:7" s="41" customFormat="1">
      <c r="F265" s="42"/>
      <c r="G265" s="42"/>
    </row>
    <row r="266" spans="6:7" s="41" customFormat="1">
      <c r="F266" s="42"/>
      <c r="G266" s="42"/>
    </row>
    <row r="267" spans="6:7" s="41" customFormat="1">
      <c r="F267" s="42"/>
      <c r="G267" s="42"/>
    </row>
    <row r="268" spans="6:7" s="41" customFormat="1">
      <c r="F268" s="42"/>
      <c r="G268" s="42"/>
    </row>
    <row r="269" spans="6:7" s="41" customFormat="1">
      <c r="F269" s="42"/>
      <c r="G269" s="42"/>
    </row>
    <row r="270" spans="6:7" s="41" customFormat="1">
      <c r="F270" s="42"/>
      <c r="G270" s="42"/>
    </row>
    <row r="271" spans="6:7" s="41" customFormat="1">
      <c r="F271" s="42"/>
      <c r="G271" s="42"/>
    </row>
    <row r="272" spans="6:7" s="41" customFormat="1">
      <c r="F272" s="42"/>
      <c r="G272" s="42"/>
    </row>
    <row r="273" spans="6:7" s="41" customFormat="1">
      <c r="F273" s="42"/>
      <c r="G273" s="42"/>
    </row>
    <row r="274" spans="6:7" s="41" customFormat="1">
      <c r="F274" s="42"/>
      <c r="G274" s="42"/>
    </row>
    <row r="275" spans="6:7" s="41" customFormat="1">
      <c r="F275" s="42"/>
      <c r="G275" s="42"/>
    </row>
    <row r="276" spans="6:7" s="41" customFormat="1">
      <c r="F276" s="42"/>
      <c r="G276" s="42"/>
    </row>
    <row r="277" spans="6:7" s="41" customFormat="1">
      <c r="F277" s="42"/>
      <c r="G277" s="42"/>
    </row>
    <row r="278" spans="6:7" s="41" customFormat="1">
      <c r="F278" s="42"/>
      <c r="G278" s="42"/>
    </row>
    <row r="279" spans="6:7" s="41" customFormat="1">
      <c r="F279" s="42"/>
      <c r="G279" s="42"/>
    </row>
    <row r="280" spans="6:7" s="41" customFormat="1">
      <c r="F280" s="42"/>
      <c r="G280" s="42"/>
    </row>
    <row r="281" spans="6:7" s="41" customFormat="1">
      <c r="F281" s="42"/>
      <c r="G281" s="42"/>
    </row>
    <row r="282" spans="6:7" s="41" customFormat="1">
      <c r="F282" s="42"/>
      <c r="G282" s="42"/>
    </row>
    <row r="283" spans="6:7" s="41" customFormat="1">
      <c r="F283" s="42"/>
      <c r="G283" s="42"/>
    </row>
    <row r="284" spans="6:7" s="41" customFormat="1">
      <c r="F284" s="42"/>
      <c r="G284" s="42"/>
    </row>
    <row r="285" spans="6:7" s="41" customFormat="1">
      <c r="F285" s="42"/>
      <c r="G285" s="42"/>
    </row>
    <row r="286" spans="6:7" s="41" customFormat="1">
      <c r="F286" s="42"/>
      <c r="G286" s="42"/>
    </row>
    <row r="287" spans="6:7" s="41" customFormat="1">
      <c r="F287" s="42"/>
      <c r="G287" s="42"/>
    </row>
    <row r="288" spans="6:7" s="41" customFormat="1">
      <c r="F288" s="42"/>
      <c r="G288" s="42"/>
    </row>
    <row r="289" spans="6:7" s="41" customFormat="1">
      <c r="F289" s="42"/>
      <c r="G289" s="42"/>
    </row>
    <row r="290" spans="6:7" s="41" customFormat="1">
      <c r="F290" s="42"/>
      <c r="G290" s="42"/>
    </row>
    <row r="291" spans="6:7" s="41" customFormat="1">
      <c r="F291" s="42"/>
      <c r="G291" s="42"/>
    </row>
    <row r="292" spans="6:7" s="41" customFormat="1">
      <c r="F292" s="42"/>
      <c r="G292" s="42"/>
    </row>
    <row r="293" spans="6:7" s="41" customFormat="1">
      <c r="F293" s="42"/>
      <c r="G293" s="42"/>
    </row>
    <row r="294" spans="6:7" s="41" customFormat="1">
      <c r="F294" s="42"/>
      <c r="G294" s="42"/>
    </row>
    <row r="295" spans="6:7" s="41" customFormat="1">
      <c r="F295" s="42"/>
      <c r="G295" s="42"/>
    </row>
    <row r="296" spans="6:7" s="41" customFormat="1">
      <c r="F296" s="42"/>
      <c r="G296" s="42"/>
    </row>
    <row r="297" spans="6:7" s="41" customFormat="1">
      <c r="F297" s="42"/>
      <c r="G297" s="42"/>
    </row>
    <row r="298" spans="6:7" s="41" customFormat="1">
      <c r="F298" s="42"/>
      <c r="G298" s="42"/>
    </row>
    <row r="299" spans="6:7" s="41" customFormat="1">
      <c r="F299" s="42"/>
      <c r="G299" s="42"/>
    </row>
    <row r="300" spans="6:7" s="41" customFormat="1">
      <c r="F300" s="42"/>
      <c r="G300" s="42"/>
    </row>
    <row r="301" spans="6:7" s="41" customFormat="1">
      <c r="F301" s="42"/>
      <c r="G301" s="42"/>
    </row>
    <row r="302" spans="6:7" s="41" customFormat="1">
      <c r="F302" s="42"/>
      <c r="G302" s="42"/>
    </row>
    <row r="303" spans="6:7" s="41" customFormat="1">
      <c r="F303" s="42"/>
      <c r="G303" s="42"/>
    </row>
    <row r="304" spans="6:7" s="41" customFormat="1">
      <c r="F304" s="42"/>
      <c r="G304" s="42"/>
    </row>
    <row r="305" spans="6:7" s="41" customFormat="1">
      <c r="F305" s="42"/>
      <c r="G305" s="42"/>
    </row>
    <row r="306" spans="6:7" s="41" customFormat="1">
      <c r="F306" s="42"/>
      <c r="G306" s="42"/>
    </row>
    <row r="307" spans="6:7" s="41" customFormat="1">
      <c r="F307" s="42"/>
      <c r="G307" s="42"/>
    </row>
    <row r="308" spans="6:7" s="41" customFormat="1">
      <c r="F308" s="42"/>
      <c r="G308" s="42"/>
    </row>
    <row r="309" spans="6:7" s="41" customFormat="1">
      <c r="F309" s="42"/>
      <c r="G309" s="42"/>
    </row>
    <row r="310" spans="6:7" s="41" customFormat="1">
      <c r="F310" s="42"/>
      <c r="G310" s="42"/>
    </row>
    <row r="311" spans="6:7" s="41" customFormat="1">
      <c r="F311" s="42"/>
      <c r="G311" s="42"/>
    </row>
    <row r="312" spans="6:7" s="41" customFormat="1">
      <c r="F312" s="42"/>
      <c r="G312" s="42"/>
    </row>
    <row r="313" spans="6:7" s="41" customFormat="1">
      <c r="F313" s="42"/>
      <c r="G313" s="42"/>
    </row>
    <row r="314" spans="6:7" s="41" customFormat="1">
      <c r="F314" s="42"/>
      <c r="G314" s="42"/>
    </row>
    <row r="315" spans="6:7" s="41" customFormat="1">
      <c r="F315" s="42"/>
      <c r="G315" s="42"/>
    </row>
    <row r="316" spans="6:7" s="41" customFormat="1">
      <c r="F316" s="42"/>
      <c r="G316" s="42"/>
    </row>
    <row r="317" spans="6:7" s="41" customFormat="1">
      <c r="F317" s="42"/>
      <c r="G317" s="42"/>
    </row>
    <row r="318" spans="6:7" s="41" customFormat="1">
      <c r="F318" s="42"/>
      <c r="G318" s="42"/>
    </row>
    <row r="319" spans="6:7" s="41" customFormat="1">
      <c r="F319" s="42"/>
      <c r="G319" s="42"/>
    </row>
    <row r="320" spans="6:7" s="41" customFormat="1">
      <c r="F320" s="42"/>
      <c r="G320" s="42"/>
    </row>
    <row r="321" spans="6:7" s="41" customFormat="1">
      <c r="F321" s="42"/>
      <c r="G321" s="42"/>
    </row>
    <row r="322" spans="6:7" s="41" customFormat="1">
      <c r="F322" s="42"/>
      <c r="G322" s="42"/>
    </row>
    <row r="323" spans="6:7" s="41" customFormat="1">
      <c r="F323" s="42"/>
      <c r="G323" s="42"/>
    </row>
    <row r="324" spans="6:7" s="41" customFormat="1">
      <c r="F324" s="42"/>
      <c r="G324" s="42"/>
    </row>
    <row r="325" spans="6:7" s="41" customFormat="1">
      <c r="F325" s="42"/>
      <c r="G325" s="42"/>
    </row>
    <row r="326" spans="6:7" s="41" customFormat="1">
      <c r="F326" s="42"/>
      <c r="G326" s="42"/>
    </row>
    <row r="327" spans="6:7" s="41" customFormat="1">
      <c r="F327" s="42"/>
      <c r="G327" s="42"/>
    </row>
    <row r="328" spans="6:7" s="41" customFormat="1">
      <c r="F328" s="42"/>
      <c r="G328" s="42"/>
    </row>
    <row r="329" spans="6:7" s="41" customFormat="1">
      <c r="F329" s="42"/>
      <c r="G329" s="42"/>
    </row>
    <row r="330" spans="6:7" s="41" customFormat="1">
      <c r="F330" s="42"/>
      <c r="G330" s="42"/>
    </row>
    <row r="331" spans="6:7" s="41" customFormat="1">
      <c r="F331" s="42"/>
      <c r="G331" s="42"/>
    </row>
    <row r="332" spans="6:7" s="41" customFormat="1">
      <c r="F332" s="42"/>
      <c r="G332" s="42"/>
    </row>
    <row r="333" spans="6:7" s="41" customFormat="1">
      <c r="F333" s="42"/>
      <c r="G333" s="42"/>
    </row>
    <row r="334" spans="6:7" s="41" customFormat="1">
      <c r="F334" s="42"/>
      <c r="G334" s="42"/>
    </row>
    <row r="335" spans="6:7" s="41" customFormat="1">
      <c r="F335" s="42"/>
      <c r="G335" s="42"/>
    </row>
    <row r="336" spans="6:7" s="41" customFormat="1">
      <c r="F336" s="42"/>
      <c r="G336" s="42"/>
    </row>
    <row r="337" spans="6:7" s="41" customFormat="1">
      <c r="F337" s="42"/>
      <c r="G337" s="42"/>
    </row>
    <row r="338" spans="6:7" s="41" customFormat="1">
      <c r="F338" s="42"/>
      <c r="G338" s="42"/>
    </row>
    <row r="339" spans="6:7" s="41" customFormat="1">
      <c r="F339" s="42"/>
      <c r="G339" s="42"/>
    </row>
    <row r="340" spans="6:7" s="41" customFormat="1">
      <c r="F340" s="42"/>
      <c r="G340" s="42"/>
    </row>
    <row r="341" spans="6:7" s="41" customFormat="1">
      <c r="F341" s="42"/>
      <c r="G341" s="42"/>
    </row>
    <row r="342" spans="6:7" s="41" customFormat="1">
      <c r="F342" s="42"/>
      <c r="G342" s="42"/>
    </row>
    <row r="343" spans="6:7" s="41" customFormat="1">
      <c r="F343" s="42"/>
      <c r="G343" s="42"/>
    </row>
    <row r="344" spans="6:7" s="41" customFormat="1">
      <c r="F344" s="42"/>
      <c r="G344" s="42"/>
    </row>
    <row r="345" spans="6:7" s="41" customFormat="1">
      <c r="F345" s="42"/>
      <c r="G345" s="42"/>
    </row>
    <row r="346" spans="6:7" s="41" customFormat="1">
      <c r="F346" s="42"/>
      <c r="G346" s="42"/>
    </row>
    <row r="347" spans="6:7" s="41" customFormat="1">
      <c r="F347" s="42"/>
      <c r="G347" s="42"/>
    </row>
    <row r="348" spans="6:7" s="41" customFormat="1">
      <c r="F348" s="42"/>
      <c r="G348" s="42"/>
    </row>
    <row r="349" spans="6:7" s="41" customFormat="1">
      <c r="F349" s="42"/>
      <c r="G349" s="42"/>
    </row>
    <row r="350" spans="6:7" s="41" customFormat="1">
      <c r="F350" s="42"/>
      <c r="G350" s="42"/>
    </row>
    <row r="351" spans="6:7" s="41" customFormat="1">
      <c r="F351" s="42"/>
      <c r="G351" s="42"/>
    </row>
    <row r="352" spans="6:7" s="41" customFormat="1">
      <c r="F352" s="42"/>
      <c r="G352" s="42"/>
    </row>
    <row r="353" spans="6:7" s="41" customFormat="1">
      <c r="F353" s="42"/>
      <c r="G353" s="42"/>
    </row>
    <row r="354" spans="6:7" s="41" customFormat="1">
      <c r="F354" s="42"/>
      <c r="G354" s="42"/>
    </row>
    <row r="355" spans="6:7" s="41" customFormat="1">
      <c r="F355" s="42"/>
      <c r="G355" s="42"/>
    </row>
    <row r="356" spans="6:7" s="41" customFormat="1">
      <c r="F356" s="42"/>
      <c r="G356" s="42"/>
    </row>
    <row r="357" spans="6:7" s="41" customFormat="1">
      <c r="F357" s="42"/>
      <c r="G357" s="42"/>
    </row>
    <row r="358" spans="6:7" s="41" customFormat="1">
      <c r="F358" s="42"/>
      <c r="G358" s="42"/>
    </row>
    <row r="359" spans="6:7" s="41" customFormat="1">
      <c r="F359" s="42"/>
      <c r="G359" s="42"/>
    </row>
    <row r="360" spans="6:7" s="41" customFormat="1">
      <c r="F360" s="42"/>
      <c r="G360" s="42"/>
    </row>
    <row r="361" spans="6:7" s="41" customFormat="1">
      <c r="F361" s="42"/>
      <c r="G361" s="42"/>
    </row>
    <row r="362" spans="6:7" s="41" customFormat="1">
      <c r="F362" s="42"/>
      <c r="G362" s="42"/>
    </row>
    <row r="363" spans="6:7" s="41" customFormat="1">
      <c r="F363" s="42"/>
      <c r="G363" s="42"/>
    </row>
    <row r="364" spans="6:7" s="41" customFormat="1">
      <c r="F364" s="42"/>
      <c r="G364" s="42"/>
    </row>
    <row r="365" spans="6:7" s="41" customFormat="1">
      <c r="F365" s="42"/>
      <c r="G365" s="42"/>
    </row>
    <row r="366" spans="6:7" s="41" customFormat="1">
      <c r="F366" s="42"/>
      <c r="G366" s="42"/>
    </row>
    <row r="367" spans="6:7" s="41" customFormat="1">
      <c r="F367" s="42"/>
      <c r="G367" s="42"/>
    </row>
    <row r="368" spans="6:7" s="41" customFormat="1">
      <c r="F368" s="42"/>
      <c r="G368" s="42"/>
    </row>
    <row r="369" spans="6:7" s="41" customFormat="1">
      <c r="F369" s="42"/>
      <c r="G369" s="42"/>
    </row>
    <row r="370" spans="6:7" s="41" customFormat="1">
      <c r="F370" s="42"/>
      <c r="G370" s="42"/>
    </row>
    <row r="371" spans="6:7" s="41" customFormat="1">
      <c r="F371" s="42"/>
      <c r="G371" s="42"/>
    </row>
    <row r="372" spans="6:7" s="41" customFormat="1">
      <c r="F372" s="42"/>
      <c r="G372" s="42"/>
    </row>
    <row r="373" spans="6:7" s="41" customFormat="1">
      <c r="F373" s="42"/>
      <c r="G373" s="42"/>
    </row>
    <row r="374" spans="6:7" s="41" customFormat="1">
      <c r="F374" s="42"/>
      <c r="G374" s="42"/>
    </row>
    <row r="375" spans="6:7" s="41" customFormat="1">
      <c r="F375" s="42"/>
      <c r="G375" s="42"/>
    </row>
    <row r="376" spans="6:7" s="41" customFormat="1">
      <c r="F376" s="42"/>
      <c r="G376" s="42"/>
    </row>
    <row r="377" spans="6:7" s="41" customFormat="1">
      <c r="F377" s="42"/>
      <c r="G377" s="42"/>
    </row>
    <row r="378" spans="6:7" s="41" customFormat="1">
      <c r="F378" s="42"/>
      <c r="G378" s="42"/>
    </row>
    <row r="379" spans="6:7" s="41" customFormat="1">
      <c r="F379" s="42"/>
      <c r="G379" s="42"/>
    </row>
    <row r="380" spans="6:7" s="41" customFormat="1">
      <c r="F380" s="42"/>
      <c r="G380" s="42"/>
    </row>
    <row r="381" spans="6:7" s="41" customFormat="1">
      <c r="F381" s="42"/>
      <c r="G381" s="42"/>
    </row>
    <row r="382" spans="6:7" s="41" customFormat="1">
      <c r="F382" s="42"/>
      <c r="G382" s="42"/>
    </row>
    <row r="383" spans="6:7" s="41" customFormat="1">
      <c r="F383" s="42"/>
      <c r="G383" s="42"/>
    </row>
    <row r="384" spans="6:7" s="41" customFormat="1">
      <c r="F384" s="42"/>
      <c r="G384" s="42"/>
    </row>
    <row r="385" spans="6:7" s="41" customFormat="1">
      <c r="F385" s="42"/>
      <c r="G385" s="42"/>
    </row>
    <row r="386" spans="6:7" s="41" customFormat="1">
      <c r="F386" s="42"/>
      <c r="G386" s="42"/>
    </row>
    <row r="387" spans="6:7" s="41" customFormat="1">
      <c r="F387" s="42"/>
      <c r="G387" s="42"/>
    </row>
    <row r="388" spans="6:7" s="41" customFormat="1">
      <c r="F388" s="42"/>
      <c r="G388" s="42"/>
    </row>
    <row r="389" spans="6:7" s="41" customFormat="1">
      <c r="F389" s="42"/>
      <c r="G389" s="42"/>
    </row>
    <row r="390" spans="6:7" s="41" customFormat="1">
      <c r="F390" s="42"/>
      <c r="G390" s="42"/>
    </row>
    <row r="391" spans="6:7" s="41" customFormat="1">
      <c r="F391" s="42"/>
      <c r="G391" s="42"/>
    </row>
    <row r="392" spans="6:7" s="41" customFormat="1">
      <c r="F392" s="42"/>
      <c r="G392" s="42"/>
    </row>
    <row r="393" spans="6:7" s="41" customFormat="1">
      <c r="F393" s="42"/>
      <c r="G393" s="42"/>
    </row>
    <row r="394" spans="6:7" s="41" customFormat="1">
      <c r="F394" s="42"/>
      <c r="G394" s="42"/>
    </row>
    <row r="395" spans="6:7" s="41" customFormat="1">
      <c r="F395" s="42"/>
      <c r="G395" s="42"/>
    </row>
    <row r="396" spans="6:7" s="41" customFormat="1">
      <c r="F396" s="42"/>
      <c r="G396" s="42"/>
    </row>
    <row r="397" spans="6:7" s="41" customFormat="1">
      <c r="F397" s="42"/>
      <c r="G397" s="42"/>
    </row>
    <row r="398" spans="6:7" s="41" customFormat="1">
      <c r="F398" s="42"/>
      <c r="G398" s="42"/>
    </row>
    <row r="399" spans="6:7" s="41" customFormat="1">
      <c r="F399" s="42"/>
      <c r="G399" s="42"/>
    </row>
    <row r="400" spans="6:7" s="41" customFormat="1">
      <c r="F400" s="42"/>
      <c r="G400" s="42"/>
    </row>
    <row r="401" spans="6:7" s="41" customFormat="1">
      <c r="F401" s="42"/>
      <c r="G401" s="42"/>
    </row>
    <row r="402" spans="6:7" s="41" customFormat="1">
      <c r="F402" s="42"/>
      <c r="G402" s="42"/>
    </row>
    <row r="403" spans="6:7" s="41" customFormat="1">
      <c r="F403" s="42"/>
      <c r="G403" s="42"/>
    </row>
    <row r="404" spans="6:7" s="41" customFormat="1">
      <c r="F404" s="42"/>
      <c r="G404" s="42"/>
    </row>
    <row r="405" spans="6:7" s="41" customFormat="1">
      <c r="F405" s="42"/>
      <c r="G405" s="42"/>
    </row>
    <row r="406" spans="6:7" s="41" customFormat="1">
      <c r="F406" s="42"/>
      <c r="G406" s="42"/>
    </row>
    <row r="407" spans="6:7" s="41" customFormat="1">
      <c r="F407" s="42"/>
      <c r="G407" s="42"/>
    </row>
    <row r="408" spans="6:7" s="41" customFormat="1">
      <c r="F408" s="42"/>
      <c r="G408" s="42"/>
    </row>
    <row r="409" spans="6:7" s="41" customFormat="1">
      <c r="F409" s="42"/>
      <c r="G409" s="42"/>
    </row>
    <row r="410" spans="6:7" s="41" customFormat="1">
      <c r="F410" s="42"/>
      <c r="G410" s="42"/>
    </row>
    <row r="411" spans="6:7" s="41" customFormat="1">
      <c r="F411" s="42"/>
      <c r="G411" s="42"/>
    </row>
    <row r="412" spans="6:7" s="41" customFormat="1">
      <c r="F412" s="42"/>
      <c r="G412" s="42"/>
    </row>
    <row r="413" spans="6:7" s="41" customFormat="1">
      <c r="F413" s="42"/>
      <c r="G413" s="42"/>
    </row>
    <row r="414" spans="6:7" s="41" customFormat="1">
      <c r="F414" s="42"/>
      <c r="G414" s="42"/>
    </row>
    <row r="415" spans="6:7" s="41" customFormat="1">
      <c r="F415" s="42"/>
      <c r="G415" s="42"/>
    </row>
    <row r="416" spans="6:7" s="41" customFormat="1">
      <c r="F416" s="42"/>
      <c r="G416" s="42"/>
    </row>
    <row r="417" spans="6:7" s="41" customFormat="1">
      <c r="F417" s="42"/>
      <c r="G417" s="42"/>
    </row>
    <row r="418" spans="6:7" s="41" customFormat="1">
      <c r="F418" s="42"/>
      <c r="G418" s="42"/>
    </row>
    <row r="419" spans="6:7" s="41" customFormat="1">
      <c r="F419" s="42"/>
      <c r="G419" s="42"/>
    </row>
  </sheetData>
  <mergeCells count="145">
    <mergeCell ref="E103:J103"/>
    <mergeCell ref="B104:J104"/>
    <mergeCell ref="B105:J105"/>
    <mergeCell ref="B106:J106"/>
    <mergeCell ref="B107:J107"/>
    <mergeCell ref="B97:D97"/>
    <mergeCell ref="E97:J97"/>
    <mergeCell ref="B98:J98"/>
    <mergeCell ref="B99:D99"/>
    <mergeCell ref="E99:J99"/>
    <mergeCell ref="B127:J127"/>
    <mergeCell ref="B128:J128"/>
    <mergeCell ref="B129:J129"/>
    <mergeCell ref="D94:F94"/>
    <mergeCell ref="D95:F95"/>
    <mergeCell ref="G94:H94"/>
    <mergeCell ref="G95:H95"/>
    <mergeCell ref="B108:D108"/>
    <mergeCell ref="E108:G108"/>
    <mergeCell ref="H108:I108"/>
    <mergeCell ref="B109:D109"/>
    <mergeCell ref="E109:G109"/>
    <mergeCell ref="H109:I109"/>
    <mergeCell ref="B110:D111"/>
    <mergeCell ref="B126:J126"/>
    <mergeCell ref="B101:D101"/>
    <mergeCell ref="E101:J101"/>
    <mergeCell ref="B102:J102"/>
    <mergeCell ref="B103:D103"/>
    <mergeCell ref="B27:J27"/>
    <mergeCell ref="B28:J28"/>
    <mergeCell ref="B69:E69"/>
    <mergeCell ref="F69:J69"/>
    <mergeCell ref="B63:C63"/>
    <mergeCell ref="B56:D56"/>
    <mergeCell ref="B59:B60"/>
    <mergeCell ref="C59:C60"/>
    <mergeCell ref="C51:D51"/>
    <mergeCell ref="C52:D52"/>
    <mergeCell ref="C53:D53"/>
    <mergeCell ref="E56:J56"/>
    <mergeCell ref="B57:J57"/>
    <mergeCell ref="B58:J58"/>
    <mergeCell ref="D59:J59"/>
    <mergeCell ref="I60:J60"/>
    <mergeCell ref="B62:J62"/>
    <mergeCell ref="I61:J61"/>
    <mergeCell ref="D63:J63"/>
    <mergeCell ref="B64:J64"/>
    <mergeCell ref="B65:E65"/>
    <mergeCell ref="F65:J65"/>
    <mergeCell ref="B8:J8"/>
    <mergeCell ref="J9:J12"/>
    <mergeCell ref="A1:J1"/>
    <mergeCell ref="A3:J3"/>
    <mergeCell ref="A5:J5"/>
    <mergeCell ref="A6:J6"/>
    <mergeCell ref="B25:J25"/>
    <mergeCell ref="G26:J26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6:F26"/>
    <mergeCell ref="I29:J29"/>
    <mergeCell ref="B31:J31"/>
    <mergeCell ref="G32:J32"/>
    <mergeCell ref="G33:J33"/>
    <mergeCell ref="B32:F32"/>
    <mergeCell ref="B33:F33"/>
    <mergeCell ref="B29:C29"/>
    <mergeCell ref="D29:E29"/>
    <mergeCell ref="B30:C30"/>
    <mergeCell ref="D30:E30"/>
    <mergeCell ref="I30:J30"/>
    <mergeCell ref="I37:J37"/>
    <mergeCell ref="I41:J41"/>
    <mergeCell ref="B38:J38"/>
    <mergeCell ref="I34:J34"/>
    <mergeCell ref="I35:J35"/>
    <mergeCell ref="B39:B42"/>
    <mergeCell ref="C43:D43"/>
    <mergeCell ref="B37:F37"/>
    <mergeCell ref="B34:F36"/>
    <mergeCell ref="I36:J36"/>
    <mergeCell ref="G41:H41"/>
    <mergeCell ref="E41:F41"/>
    <mergeCell ref="C39:D42"/>
    <mergeCell ref="E39:J39"/>
    <mergeCell ref="E40:J40"/>
    <mergeCell ref="B131:J131"/>
    <mergeCell ref="B132:J132"/>
    <mergeCell ref="B133:J133"/>
    <mergeCell ref="F73:F75"/>
    <mergeCell ref="G73:G75"/>
    <mergeCell ref="H73:H75"/>
    <mergeCell ref="I76:J76"/>
    <mergeCell ref="I73:J73"/>
    <mergeCell ref="I74:J74"/>
    <mergeCell ref="D73:E75"/>
    <mergeCell ref="C89:C91"/>
    <mergeCell ref="D89:E91"/>
    <mergeCell ref="F89:F91"/>
    <mergeCell ref="G89:G91"/>
    <mergeCell ref="H89:H91"/>
    <mergeCell ref="I89:J89"/>
    <mergeCell ref="C76:C88"/>
    <mergeCell ref="D76:E88"/>
    <mergeCell ref="F76:F88"/>
    <mergeCell ref="G76:G88"/>
    <mergeCell ref="H76:H88"/>
    <mergeCell ref="B72:B75"/>
    <mergeCell ref="C72:C75"/>
    <mergeCell ref="B100:J100"/>
    <mergeCell ref="B49:B50"/>
    <mergeCell ref="C44:D44"/>
    <mergeCell ref="C45:D45"/>
    <mergeCell ref="C48:D48"/>
    <mergeCell ref="C46:D46"/>
    <mergeCell ref="C47:D47"/>
    <mergeCell ref="C54:D54"/>
    <mergeCell ref="C55:D55"/>
    <mergeCell ref="B130:J130"/>
    <mergeCell ref="C49:D49"/>
    <mergeCell ref="C50:D50"/>
    <mergeCell ref="D72:J72"/>
    <mergeCell ref="B71:J71"/>
    <mergeCell ref="B70:E70"/>
    <mergeCell ref="F70:J70"/>
    <mergeCell ref="B66:E67"/>
    <mergeCell ref="F66:I66"/>
    <mergeCell ref="F67:I67"/>
    <mergeCell ref="B68:E68"/>
    <mergeCell ref="F68:J68"/>
    <mergeCell ref="B92:I92"/>
    <mergeCell ref="D93:F93"/>
    <mergeCell ref="G93:H93"/>
    <mergeCell ref="B96:J96"/>
  </mergeCells>
  <hyperlinks>
    <hyperlink ref="H109" r:id="rId1"/>
  </hyperlinks>
  <pageMargins left="0.25" right="0.25" top="0.39" bottom="0.34" header="0.3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2015-07-21T11:04:56Z</dcterms:modified>
</cp:coreProperties>
</file>